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00" activeTab="2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<sst xmlns="http://schemas.openxmlformats.org/spreadsheetml/2006/main" count="203" uniqueCount="155">
  <si>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</si>
  <si>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</si>
  <si>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</si>
  <si>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</si>
  <si>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</si>
  <si>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</si>
  <si>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Tamaño de la Muestra:</t>
  </si>
  <si>
    <t># Encuestas</t>
  </si>
  <si>
    <t>% Respuestas</t>
  </si>
  <si>
    <t>NO</t>
  </si>
  <si>
    <t>TOTAL</t>
  </si>
  <si>
    <t>Datos del Contacto</t>
  </si>
  <si>
    <t>Ajedrez</t>
  </si>
  <si>
    <t>Patinaje</t>
  </si>
  <si>
    <t>Tenis de mesa</t>
  </si>
  <si>
    <t>Downhill</t>
  </si>
  <si>
    <t>Cilclismo M.T.B.</t>
  </si>
  <si>
    <t>Ciclismo de Pista</t>
  </si>
  <si>
    <t xml:space="preserve">SI </t>
  </si>
  <si>
    <t>MEDICION DE PROGRAMAS RECREODEPORTIVOS</t>
  </si>
  <si>
    <t xml:space="preserve">Tamaño del universo 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</si>
  <si>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</si>
  <si>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Zona urbana y rural del municipio de valledupar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</si>
  <si>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</si>
  <si>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</si>
  <si>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</si>
  <si>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</si>
  <si>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</si>
  <si>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</si>
  <si>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</si>
  <si>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</si>
  <si>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</si>
  <si>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</si>
  <si>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</si>
  <si>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</si>
  <si>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</si>
  <si>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</si>
  <si>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</si>
  <si>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</si>
  <si>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</si>
  <si>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</si>
  <si>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</si>
  <si>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</si>
  <si>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</si>
  <si>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</si>
  <si>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</si>
  <si>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</si>
  <si>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</si>
  <si>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</si>
  <si>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Noviembre de 2019</t>
  </si>
  <si>
    <t>Conocer el grado de satisfacción de los usuarios en relación al servicio prestado.</t>
  </si>
  <si>
    <t>Finalidad de la encuesta</t>
  </si>
  <si>
    <t>Entidad que realizó la medicion</t>
  </si>
  <si>
    <t>Selección aleatorio simple en los diferentes escenarios deportivos de la zona urbana y rural de valledupar</t>
  </si>
  <si>
    <t>Objetivo de la encuesta</t>
  </si>
  <si>
    <t>CALCULO DEL TAMAÑO DE LA MUESTRA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</si>
  <si>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</si>
  <si>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</si>
  <si>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</si>
  <si>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</si>
  <si>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</si>
  <si>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</si>
  <si>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</si>
  <si>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</si>
  <si>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</si>
  <si>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</si>
  <si>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</si>
  <si>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</si>
  <si>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</si>
  <si>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</si>
  <si>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</si>
  <si>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</si>
  <si>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</si>
  <si>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</si>
  <si>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</si>
  <si>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</si>
  <si>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</si>
  <si>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</si>
  <si>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1.88</t>
  </si>
  <si>
    <t>1.81</t>
  </si>
  <si>
    <t>1.75</t>
  </si>
  <si>
    <t>1.69</t>
  </si>
  <si>
    <t>1.65</t>
  </si>
  <si>
    <t>1.28</t>
  </si>
  <si>
    <t>0.6745</t>
  </si>
  <si>
    <r>
      <t>Z</t>
    </r>
    <r>
      <rPr>
        <vertAlign val="superscript"/>
        <sz val="11"/>
        <color indexed="8"/>
        <rFont val="Calibri"/>
        <family val="2"/>
      </rPr>
      <t>2</t>
    </r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</si>
  <si>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</si>
  <si>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</si>
  <si>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</si>
  <si>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</si>
  <si>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</si>
  <si>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</si>
  <si>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</si>
  <si>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</si>
  <si>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</si>
  <si>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</si>
  <si>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</si>
  <si>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</si>
  <si>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</si>
  <si>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</si>
  <si>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</si>
  <si>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</si>
  <si>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</si>
  <si>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</si>
  <si>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r>
      <t>e</t>
    </r>
    <r>
      <rPr>
        <vertAlign val="superscript"/>
        <sz val="11"/>
        <color indexed="8"/>
        <rFont val="Calibri"/>
        <family val="2"/>
      </rPr>
      <t>2</t>
    </r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</si>
  <si>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</si>
  <si>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</si>
  <si>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</si>
  <si>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</si>
  <si>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</si>
  <si>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</si>
  <si>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</si>
  <si>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</si>
  <si>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</si>
  <si>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</si>
  <si>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t>Constante de certeza</t>
  </si>
  <si>
    <t>ANALISIS DE LOS RESULTADOS</t>
  </si>
  <si>
    <t>ESCALA DE VALORES</t>
  </si>
  <si>
    <t>Resultado</t>
  </si>
  <si>
    <t>Rango Evaluación</t>
  </si>
  <si>
    <t>INSATISFACTORIO</t>
  </si>
  <si>
    <t>1 A 2 PUNTOS</t>
  </si>
  <si>
    <t>MINIMO</t>
  </si>
  <si>
    <t>3 A 4 PUNTOS</t>
  </si>
  <si>
    <t>ACEPTABLE</t>
  </si>
  <si>
    <t>5 A 6 PUNTOS</t>
  </si>
  <si>
    <t>SATISFACTORIO</t>
  </si>
  <si>
    <t>7 A 8 PUNTOS</t>
  </si>
  <si>
    <t>EXCELENTE</t>
  </si>
  <si>
    <t>9 A 10 PUNTOS</t>
  </si>
  <si>
    <t>INTERPRETACION</t>
  </si>
  <si>
    <t>CONCLUSION</t>
  </si>
  <si>
    <t>CONSTANTE (92% CERTEZA)</t>
  </si>
  <si>
    <t>En la escala de 1 a 10 siendo Uno (01) la puntuación más baja y Diez (10) la más alta. ¿Cómo te pareció las actividades recreo deportivas de las festividades del 6 de enero ?</t>
  </si>
  <si>
    <t>Qué deporte le gustaría que incluyeran en las festividades del 6 de enero  para el 2020?</t>
  </si>
  <si>
    <t xml:space="preserve">rugby </t>
  </si>
  <si>
    <t xml:space="preserve">¿Participaría usted en las festividades recreo deportivas  del 6 de enero del  2020? </t>
  </si>
  <si>
    <t xml:space="preserve">levantamiento de potencia </t>
  </si>
  <si>
    <t>Sí, estoy en conformidad con las informaciones llenadas y tengo interés en recibir informacion sobre programas que realiza el INSTITUTO MUNICIPAL DE DEPORTES Y RECREACION DEVALLEDUPAR INDUPAL</t>
  </si>
  <si>
    <t>si</t>
  </si>
  <si>
    <t>no</t>
  </si>
  <si>
    <t xml:space="preserve">60  Encuestados </t>
  </si>
  <si>
    <t xml:space="preserve">UN TOTAL DE 60 DE LOS ENCUESTADOS QUE REFLEJAN EL 85 % DE LAS ENCUESTAS CALIFICO COMO SATISFACTORIA Y EXCELENTE LA PRIMERA PREGUNTA </t>
  </si>
  <si>
    <t>SE CONCLUYE QUE EL PROCESO DE SOCIALIZACION  SE HA VENIDO REALIZANDO DE ACORDE A LAS EXPECTATIVAS DE LA COMUNIDAD , ESTO SE COLIGE YA QUE EL 85 % DE LOS ENCUESTADOS LE DIERON LOS PUNTAJES MAS ALTOS</t>
  </si>
  <si>
    <t>LOS PARTICIPANTES DE LOS JUEGOS COMUNITARIOS LES GUSTARIA QUE SE INCLUYERAN DEPORTES COMO EL CICLISMO DE PISTA Y LEVANTAMIENTO DE POTENCIA  .</t>
  </si>
  <si>
    <t xml:space="preserve">SE CONCLUYE QUE LOS DEPORTES CON MAS PREFERENCIA PARA SER INCLUIDOS EN EL 2020 SON: LEVANTAMIENTO DE POTENCIA CON 40%, CICLISMO DE PISTA CON  38%, AJEDREZ CON  20% </t>
  </si>
  <si>
    <t>EN CUANTO A LA ULTIMA A LA TERCERA PREGUNTA EL 100% DE LOS ENCUESTADOS UN TOTAL DE 60 PERSONAS VOTARON POSITIVO A LA PREGUNTA.</t>
  </si>
  <si>
    <t xml:space="preserve">SE CONCLUYE QUE EL ÉXITO EN CUANTO A LA PARTICIPACION PARA EL 2020, ESTA GARANTIZADA PUESTO QUE EL 100% DE LOS ENCUESTADOS ESTA DISPUESTO A PARTICIPAR EN LAS PROXIMAS FESTIVIDADES DEL 6 DE ENERO  </t>
  </si>
  <si>
    <t>1.40</t>
  </si>
  <si>
    <t xml:space="preserve">10.000 Participantes de Las festividades del  6 de enero </t>
  </si>
  <si>
    <t>Obtener información relevante para la mejora las festividades .</t>
  </si>
  <si>
    <t>rugby</t>
  </si>
  <si>
    <t>Ciclismo M.T.B</t>
  </si>
  <si>
    <t xml:space="preserve">cilcismo pista </t>
  </si>
  <si>
    <t xml:space="preserve">levant potencia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</si>
</sst>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b/>
      <sz val="14"/>
      <name val="Century Gothic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0"/>
    </font>
    <font>
      <sz val="14.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6"/>
      <color indexed="8"/>
      <name val="Century Gothic"/>
      <family val="2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35" borderId="21" xfId="0" applyFont="1" applyFill="1" applyBorder="1" applyAlignment="1">
      <alignment horizontal="justify" vertical="center" wrapText="1"/>
    </xf>
    <xf numFmtId="0" fontId="12" fillId="35" borderId="22" xfId="0" applyFont="1" applyFill="1" applyBorder="1" applyAlignment="1">
      <alignment horizontal="justify" vertical="center" wrapText="1"/>
    </xf>
    <xf numFmtId="0" fontId="12" fillId="35" borderId="23" xfId="0" applyFont="1" applyFill="1" applyBorder="1" applyAlignment="1">
      <alignment horizontal="justify" vertical="center" wrapText="1"/>
    </xf>
    <xf numFmtId="0" fontId="12" fillId="34" borderId="24" xfId="0" applyFont="1" applyFill="1" applyBorder="1" applyAlignment="1">
      <alignment horizontal="justify" vertical="center" wrapText="1"/>
    </xf>
    <xf numFmtId="0" fontId="12" fillId="34" borderId="25" xfId="0" applyFont="1" applyFill="1" applyBorder="1" applyAlignment="1">
      <alignment horizontal="justify" vertical="center" wrapText="1"/>
    </xf>
    <xf numFmtId="0" fontId="12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4" fillId="36" borderId="27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/>
    </xf>
    <xf numFmtId="9" fontId="12" fillId="0" borderId="33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10" fontId="12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0" fontId="12" fillId="34" borderId="35" xfId="0" applyNumberFormat="1" applyFont="1" applyFill="1" applyBorder="1" applyAlignment="1">
      <alignment horizontal="justify" vertical="center" wrapText="1"/>
    </xf>
    <xf numFmtId="0" fontId="7" fillId="34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1" fontId="44" fillId="0" borderId="10" xfId="55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9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9" fontId="0" fillId="0" borderId="0" xfId="0" applyNumberFormat="1" applyAlignment="1">
      <alignment/>
    </xf>
    <xf numFmtId="0" fontId="15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15" fillId="0" borderId="34" xfId="0" applyFont="1" applyBorder="1" applyAlignment="1">
      <alignment/>
    </xf>
    <xf numFmtId="0" fontId="15" fillId="0" borderId="17" xfId="0" applyFont="1" applyBorder="1" applyAlignment="1">
      <alignment/>
    </xf>
    <xf numFmtId="0" fontId="15" fillId="33" borderId="17" xfId="0" applyFont="1" applyFill="1" applyBorder="1" applyAlignment="1">
      <alignment/>
    </xf>
    <xf numFmtId="0" fontId="15" fillId="33" borderId="39" xfId="0" applyFont="1" applyFill="1" applyBorder="1" applyAlignment="1">
      <alignment horizontal="center"/>
    </xf>
    <xf numFmtId="0" fontId="17" fillId="0" borderId="38" xfId="0" applyFont="1" applyBorder="1" applyAlignment="1">
      <alignment wrapText="1"/>
    </xf>
    <xf numFmtId="9" fontId="17" fillId="0" borderId="40" xfId="0" applyNumberFormat="1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0" fillId="34" borderId="0" xfId="0" applyFill="1" applyAlignment="1">
      <alignment vertical="center"/>
    </xf>
    <xf numFmtId="9" fontId="12" fillId="34" borderId="35" xfId="0" applyNumberFormat="1" applyFont="1" applyFill="1" applyBorder="1" applyAlignment="1">
      <alignment horizontal="justify" vertical="center" wrapText="1"/>
    </xf>
    <xf numFmtId="0" fontId="0" fillId="37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8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" fontId="21" fillId="0" borderId="46" xfId="0" applyNumberFormat="1" applyFont="1" applyBorder="1" applyAlignment="1">
      <alignment horizontal="center" vertical="center"/>
    </xf>
    <xf numFmtId="1" fontId="21" fillId="0" borderId="47" xfId="0" applyNumberFormat="1" applyFont="1" applyBorder="1" applyAlignment="1">
      <alignment horizontal="center" vertical="center"/>
    </xf>
    <xf numFmtId="1" fontId="21" fillId="0" borderId="48" xfId="0" applyNumberFormat="1" applyFont="1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3" fillId="7" borderId="46" xfId="0" applyFont="1" applyFill="1" applyBorder="1" applyAlignment="1">
      <alignment horizontal="center" vertical="center" wrapText="1"/>
    </xf>
    <xf numFmtId="0" fontId="13" fillId="7" borderId="4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9" fillId="39" borderId="38" xfId="0" applyFont="1" applyFill="1" applyBorder="1" applyAlignment="1">
      <alignment horizontal="center" vertical="center"/>
    </xf>
    <xf numFmtId="0" fontId="19" fillId="39" borderId="36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19" fillId="40" borderId="49" xfId="0" applyFont="1" applyFill="1" applyBorder="1" applyAlignment="1">
      <alignment horizontal="center" vertical="center"/>
    </xf>
    <xf numFmtId="0" fontId="19" fillId="40" borderId="50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61" fillId="41" borderId="27" xfId="0" applyFont="1" applyFill="1" applyBorder="1" applyAlignment="1">
      <alignment horizontal="center" vertical="center"/>
    </xf>
    <xf numFmtId="0" fontId="61" fillId="41" borderId="28" xfId="0" applyFont="1" applyFill="1" applyBorder="1" applyAlignment="1">
      <alignment horizontal="center" vertical="center"/>
    </xf>
    <xf numFmtId="0" fontId="61" fillId="41" borderId="53" xfId="0" applyFont="1" applyFill="1" applyBorder="1" applyAlignment="1">
      <alignment horizontal="center" vertical="center"/>
    </xf>
    <xf numFmtId="0" fontId="61" fillId="41" borderId="15" xfId="0" applyFont="1" applyFill="1" applyBorder="1" applyAlignment="1">
      <alignment horizontal="center" vertical="center"/>
    </xf>
    <xf numFmtId="0" fontId="61" fillId="41" borderId="16" xfId="0" applyFont="1" applyFill="1" applyBorder="1" applyAlignment="1">
      <alignment horizontal="center" vertical="center"/>
    </xf>
    <xf numFmtId="0" fontId="19" fillId="42" borderId="54" xfId="0" applyFont="1" applyFill="1" applyBorder="1" applyAlignment="1">
      <alignment horizontal="center" vertical="center"/>
    </xf>
    <xf numFmtId="0" fontId="19" fillId="42" borderId="55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56" xfId="0" applyNumberFormat="1" applyFont="1" applyBorder="1" applyAlignment="1">
      <alignment horizontal="center" vertical="center"/>
    </xf>
    <xf numFmtId="0" fontId="19" fillId="0" borderId="57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43" borderId="38" xfId="0" applyFont="1" applyFill="1" applyBorder="1" applyAlignment="1">
      <alignment horizontal="center" vertical="center"/>
    </xf>
    <xf numFmtId="0" fontId="19" fillId="43" borderId="36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7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justify" vertical="center" wrapText="1"/>
    </xf>
    <xf numFmtId="0" fontId="12" fillId="0" borderId="48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9575"/>
          <c:w val="0.8415"/>
          <c:h val="0.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0.003"/>
          <c:y val="-0.014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43"/>
          <c:w val="0.84125"/>
          <c:h val="0.6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2'!$C$9:$C$17</c:f>
              <c:strCache/>
            </c:strRef>
          </c:cat>
          <c:val>
            <c:numRef>
              <c:f>'T.A Pregunta 2'!$D$9:$D$17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2'!$C$9:$C$17</c:f>
              <c:strCache/>
            </c:strRef>
          </c:cat>
          <c:val>
            <c:numRef>
              <c:f>'T.A Pregunta 2'!$E$9:$E$17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0775"/>
          <c:w val="0.84125"/>
          <c:h val="0.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10</xdr:col>
      <xdr:colOff>514350</xdr:colOff>
      <xdr:row>2</xdr:row>
      <xdr:rowOff>904875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5610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3028950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01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</xdr:row>
      <xdr:rowOff>38100</xdr:rowOff>
    </xdr:from>
    <xdr:to>
      <xdr:col>5</xdr:col>
      <xdr:colOff>1181100</xdr:colOff>
      <xdr:row>47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696325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19050</xdr:rowOff>
    </xdr:from>
    <xdr:to>
      <xdr:col>5</xdr:col>
      <xdr:colOff>1209675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161925" y="4791075"/>
        <a:ext cx="6191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38100</xdr:rowOff>
    </xdr:from>
    <xdr:to>
      <xdr:col>5</xdr:col>
      <xdr:colOff>1181100</xdr:colOff>
      <xdr:row>46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715375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1200150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6172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19050</xdr:rowOff>
    </xdr:from>
    <xdr:to>
      <xdr:col>5</xdr:col>
      <xdr:colOff>1219200</xdr:colOff>
      <xdr:row>50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20150"/>
          <a:ext cx="6191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8"/>
  <sheetViews>
    <sheetView showGridLines="0" zoomScaleSheetLayoutView="100" zoomScalePageLayoutView="0" workbookViewId="0" topLeftCell="A40">
      <selection activeCell="L57" sqref="L57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2:32" ht="12.75" customHeight="1">
      <c r="B3" s="27"/>
      <c r="C3" s="1"/>
      <c r="D3" s="1"/>
      <c r="E3" s="1"/>
      <c r="F3" s="1"/>
      <c r="G3" s="1"/>
      <c r="H3" s="1"/>
      <c r="I3" s="108" t="s">
        <v>19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9"/>
    </row>
    <row r="4" spans="2:32" ht="23.25" customHeight="1">
      <c r="B4" s="27"/>
      <c r="C4" s="1"/>
      <c r="D4" s="1"/>
      <c r="E4" s="1"/>
      <c r="F4" s="1"/>
      <c r="G4" s="1"/>
      <c r="H4" s="1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9"/>
    </row>
    <row r="5" spans="2:32" ht="12.75">
      <c r="B5" s="27"/>
      <c r="C5" s="1"/>
      <c r="D5" s="1"/>
      <c r="E5" s="1"/>
      <c r="F5" s="1"/>
      <c r="G5" s="1"/>
      <c r="H5" s="1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</row>
    <row r="6" spans="2:32" ht="12.75" customHeight="1">
      <c r="B6" s="27"/>
      <c r="C6" s="1"/>
      <c r="D6" s="1"/>
      <c r="E6" s="1"/>
      <c r="F6" s="1"/>
      <c r="G6" s="1"/>
      <c r="H6" s="1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9"/>
    </row>
    <row r="7" spans="2:32" ht="12.75" customHeight="1">
      <c r="B7" s="27"/>
      <c r="C7" s="1"/>
      <c r="D7" s="1"/>
      <c r="E7" s="1"/>
      <c r="F7" s="1"/>
      <c r="G7" s="1"/>
      <c r="H7" s="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</row>
    <row r="8" spans="2:32" ht="1.5" customHeight="1">
      <c r="B8" s="27"/>
      <c r="C8" s="1"/>
      <c r="D8" s="1"/>
      <c r="E8" s="1"/>
      <c r="F8" s="1"/>
      <c r="G8" s="1"/>
      <c r="H8" s="1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28"/>
    </row>
    <row r="9" spans="2:32" ht="13.5" thickBot="1">
      <c r="B9" s="4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1"/>
    </row>
    <row r="10" ht="13.5" thickBot="1"/>
    <row r="11" spans="2:32" ht="12.7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2:32" ht="4.5" customHeight="1">
      <c r="B12" s="2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8"/>
    </row>
    <row r="13" spans="2:32" ht="12.75">
      <c r="B13" s="27"/>
      <c r="C13" s="29">
        <v>1</v>
      </c>
      <c r="D13" s="30" t="s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8"/>
    </row>
    <row r="14" spans="2:32" ht="4.5" customHeight="1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2:32" ht="18" customHeight="1">
      <c r="B15" s="27"/>
      <c r="C15" s="31" t="s">
        <v>1</v>
      </c>
      <c r="D15" s="31"/>
      <c r="E15" s="31"/>
      <c r="F15" s="9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32" t="s">
        <v>38</v>
      </c>
      <c r="S15" s="33"/>
      <c r="T15" s="33"/>
      <c r="U15" s="33"/>
      <c r="V15" s="33"/>
      <c r="W15" s="33"/>
      <c r="X15" s="36"/>
      <c r="Y15" s="14"/>
      <c r="Z15" s="15"/>
      <c r="AA15" s="15"/>
      <c r="AB15" s="15"/>
      <c r="AC15" s="15"/>
      <c r="AD15" s="15"/>
      <c r="AE15" s="13"/>
      <c r="AF15" s="28"/>
    </row>
    <row r="16" spans="2:32" ht="18" customHeight="1">
      <c r="B16" s="27"/>
      <c r="C16" s="31" t="s">
        <v>39</v>
      </c>
      <c r="D16" s="31"/>
      <c r="E16" s="3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31" t="s">
        <v>40</v>
      </c>
      <c r="S16" s="33"/>
      <c r="T16" s="33"/>
      <c r="U16" s="33"/>
      <c r="V16" s="14"/>
      <c r="W16" s="14"/>
      <c r="X16" s="14"/>
      <c r="Y16" s="14"/>
      <c r="Z16" s="15"/>
      <c r="AA16" s="15"/>
      <c r="AB16" s="15"/>
      <c r="AC16" s="15"/>
      <c r="AD16" s="15"/>
      <c r="AE16" s="13"/>
      <c r="AF16" s="28"/>
    </row>
    <row r="17" spans="2:32" ht="18" customHeight="1">
      <c r="B17" s="27"/>
      <c r="C17" s="31" t="s">
        <v>42</v>
      </c>
      <c r="D17" s="31"/>
      <c r="E17" s="31"/>
      <c r="F17" s="3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1" t="s">
        <v>41</v>
      </c>
      <c r="S17" s="31"/>
      <c r="T17" s="31"/>
      <c r="U17" s="31"/>
      <c r="V17" s="31"/>
      <c r="W17" s="31"/>
      <c r="X17" s="16"/>
      <c r="Y17" s="11"/>
      <c r="Z17" s="16"/>
      <c r="AA17" s="16"/>
      <c r="AB17" s="16"/>
      <c r="AC17" s="16"/>
      <c r="AD17" s="16"/>
      <c r="AE17" s="16"/>
      <c r="AF17" s="28"/>
    </row>
    <row r="18" spans="2:32" ht="18" customHeight="1">
      <c r="B18" s="27"/>
      <c r="C18" s="31" t="s">
        <v>43</v>
      </c>
      <c r="D18" s="31"/>
      <c r="E18" s="31"/>
      <c r="F18" s="31"/>
      <c r="G18" s="31"/>
      <c r="H18" s="11" t="s">
        <v>45</v>
      </c>
      <c r="I18" s="11"/>
      <c r="J18" s="11"/>
      <c r="K18" s="11" t="s">
        <v>46</v>
      </c>
      <c r="L18" s="11"/>
      <c r="M18" s="11"/>
      <c r="N18" s="11" t="s">
        <v>47</v>
      </c>
      <c r="O18" s="11"/>
      <c r="P18" s="11"/>
      <c r="Q18" s="11" t="s">
        <v>48</v>
      </c>
      <c r="R18" s="9"/>
      <c r="S18" s="9"/>
      <c r="T18" s="9"/>
      <c r="U18" s="31"/>
      <c r="V18" s="31" t="s">
        <v>44</v>
      </c>
      <c r="W18" s="31"/>
      <c r="X18" s="16"/>
      <c r="Y18" s="16"/>
      <c r="Z18" s="16"/>
      <c r="AA18" s="16"/>
      <c r="AB18" s="16"/>
      <c r="AC18" s="16"/>
      <c r="AD18" s="16"/>
      <c r="AE18" s="16"/>
      <c r="AF18" s="28"/>
    </row>
    <row r="19" spans="2:32" ht="12.75">
      <c r="B19" s="27"/>
      <c r="C19" s="31"/>
      <c r="D19" s="31"/>
      <c r="E19" s="31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8"/>
    </row>
    <row r="20" spans="2:32" ht="4.5" customHeight="1">
      <c r="B20" s="27"/>
      <c r="C20" s="34"/>
      <c r="D20" s="34"/>
      <c r="E20" s="34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8"/>
    </row>
    <row r="21" spans="2:32" ht="4.5" customHeight="1">
      <c r="B21" s="27"/>
      <c r="C21" s="34"/>
      <c r="D21" s="34"/>
      <c r="E21" s="34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8"/>
    </row>
    <row r="22" spans="2:32" ht="12.75" customHeight="1">
      <c r="B22" s="27"/>
      <c r="C22" s="105">
        <v>1</v>
      </c>
      <c r="D22" s="104" t="s">
        <v>133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28"/>
    </row>
    <row r="23" spans="2:32" ht="12.75">
      <c r="B23" s="27"/>
      <c r="C23" s="105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28"/>
    </row>
    <row r="24" spans="2:32" ht="12.75">
      <c r="B24" s="27"/>
      <c r="C24" s="2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8"/>
    </row>
    <row r="25" spans="2:32" ht="12.75">
      <c r="B25" s="27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8"/>
    </row>
    <row r="26" spans="2:32" ht="12.75">
      <c r="B26" s="27"/>
      <c r="C26" s="3"/>
      <c r="D26" s="1" t="s">
        <v>26</v>
      </c>
      <c r="E26" s="1"/>
      <c r="F26" s="1"/>
      <c r="G26" s="1"/>
      <c r="H26" s="1"/>
      <c r="I26" s="3"/>
      <c r="J26" s="1" t="s">
        <v>27</v>
      </c>
      <c r="K26" s="1"/>
      <c r="L26" s="31"/>
      <c r="M26" s="1"/>
      <c r="N26" s="1"/>
      <c r="O26" s="1"/>
      <c r="P26" s="1" t="s">
        <v>28</v>
      </c>
      <c r="Q26" s="1"/>
      <c r="R26" s="3"/>
      <c r="S26" s="1"/>
      <c r="T26" s="1"/>
      <c r="U26" s="1"/>
      <c r="V26" s="1" t="s">
        <v>29</v>
      </c>
      <c r="W26" s="1"/>
      <c r="X26" s="3"/>
      <c r="Y26" s="1"/>
      <c r="Z26" s="1"/>
      <c r="AA26" s="31"/>
      <c r="AB26" s="1" t="s">
        <v>30</v>
      </c>
      <c r="AC26" s="1"/>
      <c r="AD26" s="3"/>
      <c r="AE26" s="1"/>
      <c r="AF26" s="28"/>
    </row>
    <row r="27" spans="2:32" ht="12.75">
      <c r="B27" s="27"/>
      <c r="C27" s="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8"/>
    </row>
    <row r="28" spans="2:32" ht="12.75">
      <c r="B28" s="27"/>
      <c r="C28" s="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8"/>
    </row>
    <row r="29" spans="2:32" ht="12.75">
      <c r="B29" s="27"/>
      <c r="C29" s="3"/>
      <c r="D29" s="1" t="s">
        <v>31</v>
      </c>
      <c r="E29" s="1"/>
      <c r="F29" s="1"/>
      <c r="G29" s="1"/>
      <c r="H29" s="1"/>
      <c r="I29" s="3"/>
      <c r="J29" s="1" t="s">
        <v>32</v>
      </c>
      <c r="K29" s="1"/>
      <c r="L29" s="31"/>
      <c r="M29" s="1"/>
      <c r="N29" s="1"/>
      <c r="O29" s="1"/>
      <c r="P29" s="1" t="s">
        <v>33</v>
      </c>
      <c r="Q29" s="1"/>
      <c r="R29" s="3"/>
      <c r="S29" s="1"/>
      <c r="T29" s="1"/>
      <c r="U29" s="1"/>
      <c r="V29" s="1" t="s">
        <v>34</v>
      </c>
      <c r="W29" s="1"/>
      <c r="X29" s="3"/>
      <c r="Y29" s="1"/>
      <c r="Z29" s="1"/>
      <c r="AA29" s="31"/>
      <c r="AB29" s="1" t="s">
        <v>35</v>
      </c>
      <c r="AC29" s="1"/>
      <c r="AD29" s="3"/>
      <c r="AE29" s="1"/>
      <c r="AF29" s="28"/>
    </row>
    <row r="30" spans="2:32" ht="12.75">
      <c r="B30" s="27"/>
      <c r="C30" s="3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8"/>
    </row>
    <row r="31" spans="2:42" ht="12.75">
      <c r="B31" s="2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8"/>
      <c r="AP31" s="1"/>
    </row>
    <row r="32" spans="2:32" ht="4.5" customHeight="1"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8"/>
    </row>
    <row r="33" spans="2:32" ht="4.5" customHeight="1">
      <c r="B33" s="2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28"/>
    </row>
    <row r="34" spans="2:32" ht="12.75" customHeight="1">
      <c r="B34" s="27"/>
      <c r="C34" s="4">
        <v>2</v>
      </c>
      <c r="D34" s="36" t="s">
        <v>134</v>
      </c>
      <c r="E34" s="36"/>
      <c r="F34" s="3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AA34" s="8"/>
      <c r="AB34" s="8"/>
      <c r="AC34" s="8"/>
      <c r="AD34" s="8"/>
      <c r="AE34" s="8"/>
      <c r="AF34" s="28"/>
    </row>
    <row r="35" spans="2:32" ht="12.75" customHeight="1">
      <c r="B35" s="27"/>
      <c r="C35" s="36"/>
      <c r="D35" s="36"/>
      <c r="E35" s="36"/>
      <c r="F35" s="3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8"/>
    </row>
    <row r="36" spans="2:32" ht="12.75">
      <c r="B36" s="27"/>
      <c r="C36" s="37" t="s">
        <v>12</v>
      </c>
      <c r="D36" s="1"/>
      <c r="E36" s="1"/>
      <c r="F36" s="1"/>
      <c r="G36" s="1"/>
      <c r="H36" s="1"/>
      <c r="I36" s="2"/>
      <c r="J36" s="1"/>
      <c r="K36" s="1"/>
      <c r="L36" s="37" t="s">
        <v>135</v>
      </c>
      <c r="M36" s="1"/>
      <c r="N36" s="1"/>
      <c r="O36" s="1"/>
      <c r="P36" s="1"/>
      <c r="Q36" s="1"/>
      <c r="R36" s="1"/>
      <c r="S36" s="2"/>
      <c r="T36" s="1"/>
      <c r="U36" s="37" t="s">
        <v>17</v>
      </c>
      <c r="V36" s="18"/>
      <c r="W36" s="1"/>
      <c r="X36" s="1"/>
      <c r="Y36" s="1"/>
      <c r="Z36" s="1"/>
      <c r="AA36" s="1"/>
      <c r="AB36" s="2"/>
      <c r="AC36" s="1"/>
      <c r="AD36" s="1"/>
      <c r="AE36" s="1"/>
      <c r="AF36" s="28"/>
    </row>
    <row r="37" spans="2:32" ht="9.75" customHeight="1">
      <c r="B37" s="27"/>
      <c r="C37" s="3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8"/>
      <c r="W37" s="1"/>
      <c r="X37" s="1"/>
      <c r="Y37" s="1"/>
      <c r="Z37" s="1"/>
      <c r="AA37" s="1"/>
      <c r="AB37" s="1"/>
      <c r="AC37" s="1"/>
      <c r="AD37" s="1"/>
      <c r="AE37" s="1"/>
      <c r="AF37" s="28"/>
    </row>
    <row r="38" spans="2:32" ht="12.75">
      <c r="B38" s="27"/>
      <c r="C38" s="37" t="s">
        <v>13</v>
      </c>
      <c r="D38" s="1"/>
      <c r="E38" s="1"/>
      <c r="F38" s="1"/>
      <c r="G38" s="1"/>
      <c r="H38" s="1"/>
      <c r="I38" s="2"/>
      <c r="J38" s="1"/>
      <c r="K38" s="1"/>
      <c r="L38" s="37" t="s">
        <v>14</v>
      </c>
      <c r="M38" s="1"/>
      <c r="N38" s="1"/>
      <c r="O38" s="1"/>
      <c r="P38" s="1"/>
      <c r="Q38" s="1"/>
      <c r="R38" s="1"/>
      <c r="S38" s="2"/>
      <c r="T38" s="1"/>
      <c r="U38" s="37" t="s">
        <v>137</v>
      </c>
      <c r="V38" s="18"/>
      <c r="W38" s="1"/>
      <c r="X38" s="1"/>
      <c r="Y38" s="1"/>
      <c r="Z38" s="1"/>
      <c r="AA38" s="1"/>
      <c r="AB38" s="2"/>
      <c r="AC38" s="1"/>
      <c r="AD38" s="1"/>
      <c r="AE38" s="1"/>
      <c r="AF38" s="28"/>
    </row>
    <row r="39" spans="2:32" ht="9.75" customHeight="1">
      <c r="B39" s="27"/>
      <c r="C39" s="3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8"/>
      <c r="W39" s="1"/>
      <c r="X39" s="1"/>
      <c r="Y39" s="1"/>
      <c r="Z39" s="1"/>
      <c r="AA39" s="1"/>
      <c r="AB39" s="1"/>
      <c r="AC39" s="1"/>
      <c r="AD39" s="1"/>
      <c r="AE39" s="1"/>
      <c r="AF39" s="28"/>
    </row>
    <row r="40" spans="2:32" ht="12.75">
      <c r="B40" s="27"/>
      <c r="C40" s="37" t="s">
        <v>15</v>
      </c>
      <c r="D40" s="1"/>
      <c r="E40" s="1"/>
      <c r="F40" s="1"/>
      <c r="G40" s="1"/>
      <c r="H40" s="1"/>
      <c r="I40" s="2"/>
      <c r="J40" s="1"/>
      <c r="K40" s="1"/>
      <c r="L40" s="37" t="s">
        <v>16</v>
      </c>
      <c r="M40" s="1"/>
      <c r="N40" s="1"/>
      <c r="O40" s="1"/>
      <c r="P40" s="1"/>
      <c r="Q40" s="1"/>
      <c r="R40" s="1"/>
      <c r="S40" s="2"/>
      <c r="T40" s="1"/>
      <c r="U40" s="59"/>
      <c r="V40" s="1"/>
      <c r="W40" s="1"/>
      <c r="X40" s="1"/>
      <c r="Y40" s="1"/>
      <c r="Z40" s="1"/>
      <c r="AA40" s="1"/>
      <c r="AB40" s="2"/>
      <c r="AC40" s="1"/>
      <c r="AD40" s="1"/>
      <c r="AE40" s="1"/>
      <c r="AF40" s="28"/>
    </row>
    <row r="41" spans="2:32" ht="3.75" customHeight="1">
      <c r="B41" s="27"/>
      <c r="C41" s="3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8"/>
    </row>
    <row r="42" spans="2:32" ht="3.75" customHeight="1">
      <c r="B42" s="27"/>
      <c r="C42" s="3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8"/>
    </row>
    <row r="43" spans="2:32" ht="12.75"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8"/>
    </row>
    <row r="44" spans="2:32" ht="4.5" customHeight="1">
      <c r="B44" s="2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28"/>
    </row>
    <row r="45" spans="2:32" ht="4.5" customHeight="1"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28"/>
    </row>
    <row r="46" spans="2:50" ht="12.75">
      <c r="B46" s="27"/>
      <c r="C46" s="29">
        <v>3</v>
      </c>
      <c r="D46" s="31" t="s">
        <v>136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8"/>
      <c r="AP46" s="7"/>
      <c r="AQ46" s="7"/>
      <c r="AR46" s="7"/>
      <c r="AS46" s="7"/>
      <c r="AT46" s="7"/>
      <c r="AU46" s="7"/>
      <c r="AV46" s="7"/>
      <c r="AX46" s="7"/>
    </row>
    <row r="47" spans="2:32" ht="9.75" customHeight="1">
      <c r="B47" s="27"/>
      <c r="C47" s="3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8"/>
      <c r="W47" s="1"/>
      <c r="X47" s="1"/>
      <c r="Y47" s="1"/>
      <c r="Z47" s="1"/>
      <c r="AA47" s="1"/>
      <c r="AB47" s="1"/>
      <c r="AC47" s="1"/>
      <c r="AD47" s="1"/>
      <c r="AE47" s="1"/>
      <c r="AF47" s="28"/>
    </row>
    <row r="48" spans="2:40" ht="12.75">
      <c r="B48" s="27"/>
      <c r="C48" s="2"/>
      <c r="D48" s="1"/>
      <c r="E48" s="1" t="s">
        <v>18</v>
      </c>
      <c r="F48" s="1"/>
      <c r="G48" s="1"/>
      <c r="H48" s="1"/>
      <c r="I48" s="2"/>
      <c r="J48" s="1"/>
      <c r="K48" s="1" t="s">
        <v>9</v>
      </c>
      <c r="L48" s="1"/>
      <c r="M48" s="1"/>
      <c r="N48" s="1" t="s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8"/>
      <c r="AD48" s="8"/>
      <c r="AE48" s="8"/>
      <c r="AF48" s="38"/>
      <c r="AG48" s="6"/>
      <c r="AH48" s="6"/>
      <c r="AI48" s="6"/>
      <c r="AJ48" s="6"/>
      <c r="AK48" s="6"/>
      <c r="AL48" s="6"/>
      <c r="AM48" s="6"/>
      <c r="AN48" s="6"/>
    </row>
    <row r="49" spans="2:32" ht="6" customHeight="1"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8"/>
    </row>
    <row r="50" spans="2:32" ht="6" customHeight="1" thickBot="1"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8"/>
    </row>
    <row r="51" spans="2:32" ht="6.75" customHeigh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6"/>
    </row>
    <row r="52" spans="2:32" ht="12.75" customHeight="1">
      <c r="B52" s="27"/>
      <c r="C52" s="22"/>
      <c r="D52" s="23" t="s">
        <v>139</v>
      </c>
      <c r="E52" s="39"/>
      <c r="F52" s="106" t="s">
        <v>138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28"/>
    </row>
    <row r="53" spans="2:32" ht="12.75">
      <c r="B53" s="27"/>
      <c r="C53" s="23"/>
      <c r="D53" s="23"/>
      <c r="E53" s="39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28"/>
    </row>
    <row r="54" spans="2:32" ht="12.75" customHeight="1">
      <c r="B54" s="27"/>
      <c r="C54" s="2"/>
      <c r="D54" s="1" t="s">
        <v>140</v>
      </c>
      <c r="E54" s="39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28"/>
    </row>
    <row r="55" spans="2:32" ht="9.75" customHeight="1" thickBot="1">
      <c r="B55" s="4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41"/>
    </row>
    <row r="56" spans="2:32" ht="12.75"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8"/>
    </row>
    <row r="57" spans="2:32" ht="12.75">
      <c r="B57" s="27"/>
      <c r="C57" s="1"/>
      <c r="D57" s="1"/>
      <c r="E57" s="1"/>
      <c r="F57" s="1"/>
      <c r="G57" s="1"/>
      <c r="H57" s="1"/>
      <c r="I57" s="1"/>
      <c r="J57" s="1"/>
      <c r="K57" s="1"/>
      <c r="L57" s="1" t="s">
        <v>0</v>
      </c>
      <c r="M57" s="1"/>
      <c r="N57" s="1"/>
      <c r="O57" s="1"/>
      <c r="P57" s="1"/>
      <c r="Q57" s="1"/>
      <c r="R57" s="1"/>
      <c r="S57" s="1"/>
      <c r="T57" s="1"/>
      <c r="U57" s="1" t="s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28"/>
    </row>
    <row r="58" spans="2:32" ht="13.5" thickBot="1">
      <c r="B58" s="4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41"/>
    </row>
  </sheetData>
  <sheetProtection/>
  <mergeCells count="5">
    <mergeCell ref="D22:AE23"/>
    <mergeCell ref="C22:C23"/>
    <mergeCell ref="F52:AE54"/>
    <mergeCell ref="I8:AE8"/>
    <mergeCell ref="I3:AF7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6">
      <selection activeCell="I12" sqref="I12"/>
    </sheetView>
  </sheetViews>
  <sheetFormatPr defaultColWidth="11.421875" defaultRowHeight="12.75"/>
  <cols>
    <col min="1" max="1" width="2.00390625" style="73" customWidth="1"/>
    <col min="2" max="2" width="7.57421875" style="73" bestFit="1" customWidth="1"/>
    <col min="3" max="11" width="8.7109375" style="73" customWidth="1"/>
    <col min="12" max="16384" width="11.421875" style="73" customWidth="1"/>
  </cols>
  <sheetData>
    <row r="1" ht="3.75" customHeight="1" thickBot="1"/>
    <row r="2" spans="2:11" ht="12.75">
      <c r="B2" s="112" t="s">
        <v>55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11" ht="101.25" customHeight="1">
      <c r="B3" s="115"/>
      <c r="C3" s="116"/>
      <c r="D3" s="116"/>
      <c r="E3" s="116"/>
      <c r="F3" s="116"/>
      <c r="G3" s="116"/>
      <c r="H3" s="116"/>
      <c r="I3" s="116"/>
      <c r="J3" s="116"/>
      <c r="K3" s="117"/>
    </row>
    <row r="4" spans="2:11" ht="12.75">
      <c r="B4" s="118" t="s">
        <v>56</v>
      </c>
      <c r="C4" s="119"/>
      <c r="D4" s="119"/>
      <c r="E4" s="119"/>
      <c r="F4" s="119"/>
      <c r="G4" s="119"/>
      <c r="H4" s="119"/>
      <c r="I4" s="119"/>
      <c r="J4" s="119"/>
      <c r="K4" s="120"/>
    </row>
    <row r="5" spans="2:11" ht="38.25" customHeight="1">
      <c r="B5" s="121"/>
      <c r="C5" s="122"/>
      <c r="D5" s="122"/>
      <c r="E5" s="122"/>
      <c r="F5" s="122"/>
      <c r="G5" s="122"/>
      <c r="H5" s="122"/>
      <c r="I5" s="122"/>
      <c r="J5" s="122"/>
      <c r="K5" s="123"/>
    </row>
    <row r="6" spans="2:11" s="75" customFormat="1" ht="25.5" customHeight="1">
      <c r="B6" s="124"/>
      <c r="C6" s="125"/>
      <c r="D6" s="125"/>
      <c r="E6" s="125"/>
      <c r="F6" s="125"/>
      <c r="G6" s="125"/>
      <c r="H6" s="125"/>
      <c r="I6" s="125"/>
      <c r="J6" s="125"/>
      <c r="K6" s="126"/>
    </row>
    <row r="7" spans="2:11" s="75" customFormat="1" ht="43.5" customHeight="1">
      <c r="B7" s="124"/>
      <c r="C7" s="125"/>
      <c r="D7" s="125"/>
      <c r="E7" s="125"/>
      <c r="F7" s="125"/>
      <c r="G7" s="125"/>
      <c r="H7" s="125"/>
      <c r="I7" s="125"/>
      <c r="J7" s="125"/>
      <c r="K7" s="126"/>
    </row>
    <row r="8" spans="2:11" s="75" customFormat="1" ht="25.5" customHeight="1">
      <c r="B8" s="124"/>
      <c r="C8" s="125"/>
      <c r="D8" s="125"/>
      <c r="E8" s="125"/>
      <c r="F8" s="125"/>
      <c r="G8" s="125"/>
      <c r="H8" s="125"/>
      <c r="I8" s="125"/>
      <c r="J8" s="125"/>
      <c r="K8" s="126"/>
    </row>
    <row r="9" spans="2:11" s="75" customFormat="1" ht="13.5" customHeight="1">
      <c r="B9" s="124"/>
      <c r="C9" s="125"/>
      <c r="D9" s="125"/>
      <c r="E9" s="125"/>
      <c r="F9" s="125"/>
      <c r="G9" s="125"/>
      <c r="H9" s="125"/>
      <c r="I9" s="125"/>
      <c r="J9" s="125"/>
      <c r="K9" s="126"/>
    </row>
    <row r="10" spans="2:11" s="75" customFormat="1" ht="10.5" customHeight="1">
      <c r="B10" s="124"/>
      <c r="C10" s="125"/>
      <c r="D10" s="125"/>
      <c r="E10" s="125"/>
      <c r="F10" s="125"/>
      <c r="G10" s="125"/>
      <c r="H10" s="125"/>
      <c r="I10" s="125"/>
      <c r="J10" s="125"/>
      <c r="K10" s="126"/>
    </row>
    <row r="11" spans="2:11" s="75" customFormat="1" ht="25.5" customHeight="1">
      <c r="B11" s="86"/>
      <c r="C11" s="127" t="s">
        <v>57</v>
      </c>
      <c r="D11" s="127"/>
      <c r="E11" s="127"/>
      <c r="F11" s="76" t="s">
        <v>58</v>
      </c>
      <c r="G11" s="77">
        <f>((G12*G12)*(G13)*(G14)*(G15))/(((G15)*(G16*G16))+((G12*G12)*(G13)*(G14)))</f>
        <v>62.95503211991435</v>
      </c>
      <c r="H11" s="78"/>
      <c r="I11" s="79"/>
      <c r="J11" s="79"/>
      <c r="K11" s="87"/>
    </row>
    <row r="12" spans="2:11" ht="15">
      <c r="B12" s="88">
        <v>1</v>
      </c>
      <c r="C12" s="127" t="s">
        <v>132</v>
      </c>
      <c r="D12" s="127"/>
      <c r="E12" s="127"/>
      <c r="F12" s="76" t="s">
        <v>59</v>
      </c>
      <c r="G12" s="103">
        <v>1.05</v>
      </c>
      <c r="H12" s="78"/>
      <c r="I12" s="79"/>
      <c r="J12" s="79"/>
      <c r="K12" s="87"/>
    </row>
    <row r="13" spans="2:11" ht="15">
      <c r="B13" s="88">
        <v>2</v>
      </c>
      <c r="C13" s="127" t="s">
        <v>60</v>
      </c>
      <c r="D13" s="127"/>
      <c r="E13" s="127"/>
      <c r="F13" s="76" t="s">
        <v>61</v>
      </c>
      <c r="G13" s="80">
        <v>0.6</v>
      </c>
      <c r="H13" s="78"/>
      <c r="I13" s="79"/>
      <c r="J13" s="79"/>
      <c r="K13" s="87"/>
    </row>
    <row r="14" spans="2:11" ht="15">
      <c r="B14" s="88">
        <v>3</v>
      </c>
      <c r="C14" s="127" t="s">
        <v>62</v>
      </c>
      <c r="D14" s="127"/>
      <c r="E14" s="127"/>
      <c r="F14" s="76" t="s">
        <v>63</v>
      </c>
      <c r="G14" s="80">
        <v>0.5</v>
      </c>
      <c r="H14" s="78"/>
      <c r="I14" s="79"/>
      <c r="J14" s="79"/>
      <c r="K14" s="87"/>
    </row>
    <row r="15" spans="2:11" ht="15">
      <c r="B15" s="88">
        <v>4</v>
      </c>
      <c r="C15" s="127" t="s">
        <v>64</v>
      </c>
      <c r="D15" s="127"/>
      <c r="E15" s="127"/>
      <c r="F15" s="76" t="s">
        <v>65</v>
      </c>
      <c r="G15" s="80">
        <v>200</v>
      </c>
      <c r="H15" s="78"/>
      <c r="I15" s="79"/>
      <c r="J15" s="79"/>
      <c r="K15" s="87"/>
    </row>
    <row r="16" spans="2:11" ht="15">
      <c r="B16" s="88">
        <v>5</v>
      </c>
      <c r="C16" s="127" t="s">
        <v>66</v>
      </c>
      <c r="D16" s="127"/>
      <c r="E16" s="127"/>
      <c r="F16" s="76" t="s">
        <v>67</v>
      </c>
      <c r="G16" s="103">
        <v>0.06</v>
      </c>
      <c r="H16" s="78"/>
      <c r="I16" s="79"/>
      <c r="J16" s="79"/>
      <c r="K16" s="87"/>
    </row>
    <row r="17" spans="2:11" ht="12.75">
      <c r="B17" s="136"/>
      <c r="C17" s="137"/>
      <c r="D17" s="137"/>
      <c r="E17" s="137"/>
      <c r="F17" s="137"/>
      <c r="G17" s="137"/>
      <c r="H17" s="137"/>
      <c r="I17" s="137"/>
      <c r="J17" s="137"/>
      <c r="K17" s="138"/>
    </row>
    <row r="18" spans="2:11" ht="15">
      <c r="B18" s="89" t="s">
        <v>68</v>
      </c>
      <c r="C18" s="110" t="s">
        <v>69</v>
      </c>
      <c r="D18" s="110"/>
      <c r="E18" s="110"/>
      <c r="F18" s="110"/>
      <c r="G18" s="110"/>
      <c r="H18" s="110"/>
      <c r="I18" s="110"/>
      <c r="J18" s="110"/>
      <c r="K18" s="111"/>
    </row>
    <row r="19" spans="2:11" ht="15">
      <c r="B19" s="90"/>
      <c r="C19" s="110" t="s">
        <v>70</v>
      </c>
      <c r="D19" s="110"/>
      <c r="E19" s="110"/>
      <c r="F19" s="110"/>
      <c r="G19" s="110"/>
      <c r="H19" s="110"/>
      <c r="I19" s="110"/>
      <c r="J19" s="110"/>
      <c r="K19" s="111"/>
    </row>
    <row r="20" spans="2:11" ht="15">
      <c r="B20" s="90"/>
      <c r="C20" s="110" t="s">
        <v>71</v>
      </c>
      <c r="D20" s="110"/>
      <c r="E20" s="110"/>
      <c r="F20" s="110"/>
      <c r="G20" s="110"/>
      <c r="H20" s="110"/>
      <c r="I20" s="110"/>
      <c r="J20" s="110"/>
      <c r="K20" s="111"/>
    </row>
    <row r="21" spans="2:11" ht="15">
      <c r="B21" s="90"/>
      <c r="C21" s="110" t="s">
        <v>72</v>
      </c>
      <c r="D21" s="110"/>
      <c r="E21" s="110"/>
      <c r="F21" s="110"/>
      <c r="G21" s="110"/>
      <c r="H21" s="110"/>
      <c r="I21" s="110"/>
      <c r="J21" s="110"/>
      <c r="K21" s="111"/>
    </row>
    <row r="22" spans="2:11" ht="15">
      <c r="B22" s="90"/>
      <c r="C22" s="139" t="s">
        <v>73</v>
      </c>
      <c r="D22" s="139"/>
      <c r="E22" s="139"/>
      <c r="F22" s="139"/>
      <c r="G22" s="139"/>
      <c r="H22" s="139"/>
      <c r="I22" s="139"/>
      <c r="J22" s="139"/>
      <c r="K22" s="140"/>
    </row>
    <row r="23" spans="2:11" ht="15">
      <c r="B23" s="91"/>
      <c r="C23" s="81"/>
      <c r="D23" s="81"/>
      <c r="E23" s="81"/>
      <c r="F23" s="81"/>
      <c r="G23" s="81"/>
      <c r="H23" s="81"/>
      <c r="I23" s="81"/>
      <c r="J23" s="81"/>
      <c r="K23" s="92"/>
    </row>
    <row r="24" spans="2:11" ht="12.75">
      <c r="B24" s="128" t="s">
        <v>74</v>
      </c>
      <c r="C24" s="129"/>
      <c r="D24" s="129"/>
      <c r="E24" s="129"/>
      <c r="F24" s="129"/>
      <c r="G24" s="129"/>
      <c r="H24" s="129"/>
      <c r="I24" s="129"/>
      <c r="J24" s="129"/>
      <c r="K24" s="130"/>
    </row>
    <row r="25" spans="2:11" ht="12.75">
      <c r="B25" s="128" t="s">
        <v>75</v>
      </c>
      <c r="C25" s="129"/>
      <c r="D25" s="129"/>
      <c r="E25" s="129"/>
      <c r="F25" s="129"/>
      <c r="G25" s="129"/>
      <c r="H25" s="129"/>
      <c r="I25" s="129"/>
      <c r="J25" s="129"/>
      <c r="K25" s="130"/>
    </row>
    <row r="26" spans="2:11" ht="12.75">
      <c r="B26" s="93" t="s">
        <v>76</v>
      </c>
      <c r="C26" s="82">
        <v>0.95</v>
      </c>
      <c r="D26" s="82">
        <v>0.94</v>
      </c>
      <c r="E26" s="82">
        <v>0.93</v>
      </c>
      <c r="F26" s="82">
        <v>0.92</v>
      </c>
      <c r="G26" s="82">
        <v>0.91</v>
      </c>
      <c r="H26" s="82">
        <v>0.9</v>
      </c>
      <c r="I26" s="82">
        <v>0.8</v>
      </c>
      <c r="J26" s="83" t="s">
        <v>77</v>
      </c>
      <c r="K26" s="94">
        <v>0.5</v>
      </c>
    </row>
    <row r="27" spans="2:11" ht="12.75">
      <c r="B27" s="95" t="s">
        <v>59</v>
      </c>
      <c r="C27" s="84" t="s">
        <v>148</v>
      </c>
      <c r="D27" s="83" t="s">
        <v>78</v>
      </c>
      <c r="E27" s="83" t="s">
        <v>79</v>
      </c>
      <c r="F27" s="83" t="s">
        <v>80</v>
      </c>
      <c r="G27" s="83" t="s">
        <v>81</v>
      </c>
      <c r="H27" s="83" t="s">
        <v>82</v>
      </c>
      <c r="I27" s="83" t="s">
        <v>83</v>
      </c>
      <c r="J27" s="83">
        <v>1</v>
      </c>
      <c r="K27" s="96" t="s">
        <v>84</v>
      </c>
    </row>
    <row r="28" spans="2:11" ht="17.25">
      <c r="B28" s="97" t="s">
        <v>85</v>
      </c>
      <c r="C28" s="83" t="s">
        <v>86</v>
      </c>
      <c r="D28" s="83" t="s">
        <v>87</v>
      </c>
      <c r="E28" s="83" t="s">
        <v>88</v>
      </c>
      <c r="F28" s="83" t="s">
        <v>89</v>
      </c>
      <c r="G28" s="83" t="s">
        <v>90</v>
      </c>
      <c r="H28" s="83" t="s">
        <v>91</v>
      </c>
      <c r="I28" s="83" t="s">
        <v>92</v>
      </c>
      <c r="J28" s="83" t="s">
        <v>93</v>
      </c>
      <c r="K28" s="96" t="s">
        <v>94</v>
      </c>
    </row>
    <row r="29" spans="2:11" ht="12.75">
      <c r="B29" s="95" t="s">
        <v>67</v>
      </c>
      <c r="C29" s="83" t="s">
        <v>95</v>
      </c>
      <c r="D29" s="83" t="s">
        <v>96</v>
      </c>
      <c r="E29" s="83" t="s">
        <v>97</v>
      </c>
      <c r="F29" s="83" t="s">
        <v>98</v>
      </c>
      <c r="G29" s="83" t="s">
        <v>99</v>
      </c>
      <c r="H29" s="83" t="s">
        <v>100</v>
      </c>
      <c r="I29" s="83" t="s">
        <v>101</v>
      </c>
      <c r="J29" s="83" t="s">
        <v>102</v>
      </c>
      <c r="K29" s="96" t="s">
        <v>103</v>
      </c>
    </row>
    <row r="30" spans="2:11" ht="18" thickBot="1">
      <c r="B30" s="98" t="s">
        <v>104</v>
      </c>
      <c r="C30" s="99" t="s">
        <v>105</v>
      </c>
      <c r="D30" s="99" t="s">
        <v>106</v>
      </c>
      <c r="E30" s="99" t="s">
        <v>107</v>
      </c>
      <c r="F30" s="99" t="s">
        <v>108</v>
      </c>
      <c r="G30" s="99" t="s">
        <v>109</v>
      </c>
      <c r="H30" s="99" t="s">
        <v>110</v>
      </c>
      <c r="I30" s="99" t="s">
        <v>111</v>
      </c>
      <c r="J30" s="99" t="s">
        <v>112</v>
      </c>
      <c r="K30" s="100" t="s">
        <v>113</v>
      </c>
    </row>
    <row r="31" spans="2:11" s="101" customFormat="1" ht="21.75" thickBot="1">
      <c r="B31" s="131" t="s">
        <v>114</v>
      </c>
      <c r="C31" s="132"/>
      <c r="D31" s="132"/>
      <c r="E31" s="132"/>
      <c r="F31" s="132"/>
      <c r="G31" s="132"/>
      <c r="H31" s="133">
        <f>G11</f>
        <v>62.95503211991435</v>
      </c>
      <c r="I31" s="134"/>
      <c r="J31" s="134"/>
      <c r="K31" s="135"/>
    </row>
    <row r="35" ht="12.75" customHeight="1"/>
    <row r="36" ht="13.5" customHeight="1"/>
    <row r="37" ht="12.75" customHeight="1"/>
  </sheetData>
  <sheetProtection/>
  <mergeCells count="19">
    <mergeCell ref="B25:K25"/>
    <mergeCell ref="B31:G31"/>
    <mergeCell ref="H31:K31"/>
    <mergeCell ref="C15:E15"/>
    <mergeCell ref="C16:E16"/>
    <mergeCell ref="B17:K17"/>
    <mergeCell ref="C21:K21"/>
    <mergeCell ref="C22:K22"/>
    <mergeCell ref="B24:K24"/>
    <mergeCell ref="C18:K18"/>
    <mergeCell ref="C19:K19"/>
    <mergeCell ref="C20:K20"/>
    <mergeCell ref="B2:K3"/>
    <mergeCell ref="B4:K5"/>
    <mergeCell ref="B6:K10"/>
    <mergeCell ref="C11:E11"/>
    <mergeCell ref="C12:E12"/>
    <mergeCell ref="C13:E13"/>
    <mergeCell ref="C14:E14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360" verticalDpi="360" orientation="portrait" r:id="rId4"/>
  <drawing r:id="rId3"/>
  <legacyDrawing r:id="rId2"/>
  <oleObjects>
    <oleObject progId="Equation.3" shapeId="69142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A13">
      <selection activeCell="C14" sqref="C14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5.57421875" style="0" customWidth="1"/>
  </cols>
  <sheetData>
    <row r="2" spans="2:3" ht="30" customHeight="1">
      <c r="B2" s="143"/>
      <c r="C2" s="144"/>
    </row>
    <row r="3" spans="2:3" ht="30" customHeight="1">
      <c r="B3" s="23"/>
      <c r="C3" s="23"/>
    </row>
    <row r="4" spans="2:3" ht="30" customHeight="1" thickBot="1">
      <c r="B4" s="23"/>
      <c r="C4" s="23"/>
    </row>
    <row r="5" spans="2:3" ht="39.75" customHeight="1" thickBot="1">
      <c r="B5" s="141" t="s">
        <v>25</v>
      </c>
      <c r="C5" s="142"/>
    </row>
    <row r="6" spans="2:3" ht="49.5" customHeight="1">
      <c r="B6" s="42" t="s">
        <v>52</v>
      </c>
      <c r="C6" s="45" t="s">
        <v>21</v>
      </c>
    </row>
    <row r="7" spans="2:3" ht="69.75" customHeight="1">
      <c r="B7" s="43" t="s">
        <v>5</v>
      </c>
      <c r="C7" s="46" t="s">
        <v>53</v>
      </c>
    </row>
    <row r="8" spans="2:3" ht="36">
      <c r="B8" s="43" t="s">
        <v>4</v>
      </c>
      <c r="C8" s="46" t="s">
        <v>22</v>
      </c>
    </row>
    <row r="9" spans="2:3" ht="24.75" customHeight="1">
      <c r="B9" s="43" t="s">
        <v>23</v>
      </c>
      <c r="C9" s="46" t="s">
        <v>24</v>
      </c>
    </row>
    <row r="10" spans="2:3" ht="49.5" customHeight="1">
      <c r="B10" s="43" t="s">
        <v>20</v>
      </c>
      <c r="C10" s="46" t="s">
        <v>149</v>
      </c>
    </row>
    <row r="11" spans="2:3" ht="49.5" customHeight="1">
      <c r="B11" s="43" t="s">
        <v>6</v>
      </c>
      <c r="C11" s="46" t="s">
        <v>141</v>
      </c>
    </row>
    <row r="12" spans="2:3" ht="24.75" customHeight="1">
      <c r="B12" s="60" t="s">
        <v>115</v>
      </c>
      <c r="C12" s="102">
        <v>0.92</v>
      </c>
    </row>
    <row r="13" spans="2:3" ht="49.5" customHeight="1">
      <c r="B13" s="60" t="s">
        <v>37</v>
      </c>
      <c r="C13" s="74" t="s">
        <v>49</v>
      </c>
    </row>
    <row r="14" spans="2:3" ht="49.5" customHeight="1">
      <c r="B14" s="60" t="s">
        <v>51</v>
      </c>
      <c r="C14" s="74" t="s">
        <v>150</v>
      </c>
    </row>
    <row r="15" spans="2:3" ht="69.75" customHeight="1" thickBot="1">
      <c r="B15" s="44" t="s">
        <v>54</v>
      </c>
      <c r="C15" s="47" t="s">
        <v>50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2"/>
  <sheetViews>
    <sheetView zoomScalePageLayoutView="0" workbookViewId="0" topLeftCell="A52">
      <selection activeCell="D10" sqref="D10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93"/>
      <c r="C2" s="194"/>
      <c r="D2" s="194"/>
      <c r="E2" s="194"/>
      <c r="F2" s="195"/>
    </row>
    <row r="3" spans="2:6" ht="30" customHeight="1">
      <c r="B3" s="196"/>
      <c r="C3" s="197"/>
      <c r="D3" s="197"/>
      <c r="E3" s="197"/>
      <c r="F3" s="198"/>
    </row>
    <row r="4" spans="2:6" ht="30" customHeight="1">
      <c r="B4" s="196"/>
      <c r="C4" s="197"/>
      <c r="D4" s="197"/>
      <c r="E4" s="197"/>
      <c r="F4" s="198"/>
    </row>
    <row r="5" ht="10.5" customHeight="1" thickBot="1"/>
    <row r="6" spans="2:6" ht="62.25" customHeight="1" thickBot="1">
      <c r="B6" s="190" t="str">
        <f>ENCUESTA!D22</f>
        <v>En la escala de 1 a 10 siendo Uno (01) la puntuación más baja y Diez (10) la más alta. ¿Cómo te pareció las actividades recreo deportivas de las festividades del 6 de enero ?</v>
      </c>
      <c r="C6" s="191"/>
      <c r="D6" s="191"/>
      <c r="E6" s="191"/>
      <c r="F6" s="192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36</v>
      </c>
      <c r="D8" s="49" t="s">
        <v>7</v>
      </c>
      <c r="E8" s="50" t="s">
        <v>8</v>
      </c>
      <c r="F8" s="28"/>
    </row>
    <row r="9" spans="2:6" ht="15">
      <c r="B9" s="27"/>
      <c r="C9" s="54">
        <v>1</v>
      </c>
      <c r="D9" s="56">
        <v>0</v>
      </c>
      <c r="E9" s="58">
        <f>(D9/D19)</f>
        <v>0</v>
      </c>
      <c r="F9" s="28"/>
    </row>
    <row r="10" spans="2:6" ht="15">
      <c r="B10" s="27"/>
      <c r="C10" s="55">
        <v>2</v>
      </c>
      <c r="D10" s="57">
        <v>1</v>
      </c>
      <c r="E10" s="58">
        <f>(D10/D19)</f>
        <v>0.015873015873015872</v>
      </c>
      <c r="F10" s="28"/>
    </row>
    <row r="11" spans="2:6" ht="15">
      <c r="B11" s="27"/>
      <c r="C11" s="55">
        <v>3</v>
      </c>
      <c r="D11" s="57">
        <v>2</v>
      </c>
      <c r="E11" s="58">
        <f>(D11/D19)</f>
        <v>0.031746031746031744</v>
      </c>
      <c r="F11" s="28"/>
    </row>
    <row r="12" spans="2:6" ht="15">
      <c r="B12" s="27"/>
      <c r="C12" s="55">
        <v>4</v>
      </c>
      <c r="D12" s="57">
        <v>2</v>
      </c>
      <c r="E12" s="58">
        <f>(D12/D19)</f>
        <v>0.031746031746031744</v>
      </c>
      <c r="F12" s="28"/>
    </row>
    <row r="13" spans="2:6" ht="15">
      <c r="B13" s="27"/>
      <c r="C13" s="55">
        <v>5</v>
      </c>
      <c r="D13" s="57">
        <v>4</v>
      </c>
      <c r="E13" s="58">
        <f>(D13/D19)</f>
        <v>0.06349206349206349</v>
      </c>
      <c r="F13" s="28"/>
    </row>
    <row r="14" spans="2:6" ht="15">
      <c r="B14" s="27"/>
      <c r="C14" s="55">
        <v>6</v>
      </c>
      <c r="D14" s="57">
        <v>1</v>
      </c>
      <c r="E14" s="58">
        <f>(D14/D19)</f>
        <v>0.015873015873015872</v>
      </c>
      <c r="F14" s="28"/>
    </row>
    <row r="15" spans="2:10" ht="15">
      <c r="B15" s="27"/>
      <c r="C15" s="55">
        <v>7</v>
      </c>
      <c r="D15" s="57">
        <v>5</v>
      </c>
      <c r="E15" s="58">
        <f>(D15/D19)</f>
        <v>0.07936507936507936</v>
      </c>
      <c r="F15" s="28"/>
      <c r="J15" s="85"/>
    </row>
    <row r="16" spans="2:6" ht="15">
      <c r="B16" s="27"/>
      <c r="C16" s="55">
        <v>8</v>
      </c>
      <c r="D16" s="57">
        <v>11</v>
      </c>
      <c r="E16" s="58">
        <f>(D16/D19)</f>
        <v>0.1746031746031746</v>
      </c>
      <c r="F16" s="28"/>
    </row>
    <row r="17" spans="2:8" ht="15">
      <c r="B17" s="27"/>
      <c r="C17" s="55">
        <v>9</v>
      </c>
      <c r="D17" s="57">
        <v>16</v>
      </c>
      <c r="E17" s="58">
        <f>(D17/D19)</f>
        <v>0.25396825396825395</v>
      </c>
      <c r="F17" s="28"/>
      <c r="H17" s="61"/>
    </row>
    <row r="18" spans="2:6" ht="15">
      <c r="B18" s="27"/>
      <c r="C18" s="55">
        <v>10</v>
      </c>
      <c r="D18" s="57">
        <v>21</v>
      </c>
      <c r="E18" s="58">
        <f>(D18/D19)</f>
        <v>0.3333333333333333</v>
      </c>
      <c r="F18" s="28"/>
    </row>
    <row r="19" spans="2:6" ht="15.75" thickBot="1">
      <c r="B19" s="27"/>
      <c r="C19" s="51" t="s">
        <v>10</v>
      </c>
      <c r="D19" s="52">
        <f>SUM(D9:D18)</f>
        <v>63</v>
      </c>
      <c r="E19" s="53">
        <f>SUM(E9:E18)</f>
        <v>1</v>
      </c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4" ht="13.5" thickBot="1"/>
    <row r="45" spans="2:6" ht="30" customHeight="1">
      <c r="B45" s="193"/>
      <c r="C45" s="194"/>
      <c r="D45" s="194"/>
      <c r="E45" s="194"/>
      <c r="F45" s="195"/>
    </row>
    <row r="46" spans="2:6" ht="30" customHeight="1">
      <c r="B46" s="196"/>
      <c r="C46" s="197"/>
      <c r="D46" s="197"/>
      <c r="E46" s="197"/>
      <c r="F46" s="198"/>
    </row>
    <row r="47" spans="2:6" ht="30" customHeight="1">
      <c r="B47" s="196"/>
      <c r="C47" s="197"/>
      <c r="D47" s="197"/>
      <c r="E47" s="197"/>
      <c r="F47" s="198"/>
    </row>
    <row r="48" spans="2:6" ht="10.5" customHeight="1" thickBot="1">
      <c r="B48" s="27"/>
      <c r="C48" s="1"/>
      <c r="D48" s="1"/>
      <c r="E48" s="1"/>
      <c r="F48" s="28"/>
    </row>
    <row r="49" spans="2:6" ht="24" thickBot="1">
      <c r="B49" s="141" t="s">
        <v>116</v>
      </c>
      <c r="C49" s="199"/>
      <c r="D49" s="199"/>
      <c r="E49" s="199"/>
      <c r="F49" s="142"/>
    </row>
    <row r="50" spans="2:6" ht="21" thickBot="1">
      <c r="B50" s="173"/>
      <c r="C50" s="174"/>
      <c r="D50" s="174"/>
      <c r="E50" s="174"/>
      <c r="F50" s="175"/>
    </row>
    <row r="51" spans="2:6" ht="21" thickBot="1">
      <c r="B51" s="164" t="s">
        <v>117</v>
      </c>
      <c r="C51" s="165"/>
      <c r="D51" s="165"/>
      <c r="E51" s="165"/>
      <c r="F51" s="166"/>
    </row>
    <row r="52" spans="2:6" s="6" customFormat="1" ht="21" thickBot="1">
      <c r="B52" s="173"/>
      <c r="C52" s="174"/>
      <c r="D52" s="174"/>
      <c r="E52" s="174"/>
      <c r="F52" s="175"/>
    </row>
    <row r="53" spans="2:6" ht="21" thickBot="1">
      <c r="B53" s="176" t="s">
        <v>118</v>
      </c>
      <c r="C53" s="177"/>
      <c r="D53" s="178" t="s">
        <v>119</v>
      </c>
      <c r="E53" s="179"/>
      <c r="F53" s="180"/>
    </row>
    <row r="54" spans="2:6" ht="18">
      <c r="B54" s="181" t="s">
        <v>120</v>
      </c>
      <c r="C54" s="182"/>
      <c r="D54" s="183" t="s">
        <v>121</v>
      </c>
      <c r="E54" s="184"/>
      <c r="F54" s="185"/>
    </row>
    <row r="55" spans="2:6" ht="18">
      <c r="B55" s="186" t="s">
        <v>122</v>
      </c>
      <c r="C55" s="187"/>
      <c r="D55" s="147" t="s">
        <v>123</v>
      </c>
      <c r="E55" s="148"/>
      <c r="F55" s="149"/>
    </row>
    <row r="56" spans="2:6" ht="18">
      <c r="B56" s="188" t="s">
        <v>124</v>
      </c>
      <c r="C56" s="189"/>
      <c r="D56" s="147" t="s">
        <v>125</v>
      </c>
      <c r="E56" s="148"/>
      <c r="F56" s="149"/>
    </row>
    <row r="57" spans="2:6" ht="18">
      <c r="B57" s="145" t="s">
        <v>126</v>
      </c>
      <c r="C57" s="146"/>
      <c r="D57" s="147" t="s">
        <v>127</v>
      </c>
      <c r="E57" s="148"/>
      <c r="F57" s="149"/>
    </row>
    <row r="58" spans="2:6" ht="18.75" thickBot="1">
      <c r="B58" s="156" t="s">
        <v>128</v>
      </c>
      <c r="C58" s="157"/>
      <c r="D58" s="158" t="s">
        <v>129</v>
      </c>
      <c r="E58" s="159"/>
      <c r="F58" s="160"/>
    </row>
    <row r="59" spans="2:6" ht="18.75" thickBot="1">
      <c r="B59" s="161"/>
      <c r="C59" s="162"/>
      <c r="D59" s="162"/>
      <c r="E59" s="162"/>
      <c r="F59" s="163"/>
    </row>
    <row r="60" spans="2:6" ht="21" thickBot="1">
      <c r="B60" s="164" t="s">
        <v>130</v>
      </c>
      <c r="C60" s="165"/>
      <c r="D60" s="165"/>
      <c r="E60" s="165"/>
      <c r="F60" s="166"/>
    </row>
    <row r="61" spans="2:6" ht="15" customHeight="1">
      <c r="B61" s="150" t="s">
        <v>142</v>
      </c>
      <c r="C61" s="151"/>
      <c r="D61" s="151"/>
      <c r="E61" s="151"/>
      <c r="F61" s="152"/>
    </row>
    <row r="62" spans="2:6" ht="15" customHeight="1">
      <c r="B62" s="153"/>
      <c r="C62" s="154"/>
      <c r="D62" s="154"/>
      <c r="E62" s="154"/>
      <c r="F62" s="155"/>
    </row>
    <row r="63" spans="2:8" ht="15" customHeight="1">
      <c r="B63" s="153"/>
      <c r="C63" s="154"/>
      <c r="D63" s="154"/>
      <c r="E63" s="154"/>
      <c r="F63" s="155"/>
      <c r="H63" s="61"/>
    </row>
    <row r="64" spans="2:6" ht="69" customHeight="1" thickBot="1">
      <c r="B64" s="167"/>
      <c r="C64" s="168"/>
      <c r="D64" s="168"/>
      <c r="E64" s="168"/>
      <c r="F64" s="169"/>
    </row>
    <row r="65" spans="2:6" ht="29.25" customHeight="1" thickBot="1">
      <c r="B65" s="170" t="s">
        <v>131</v>
      </c>
      <c r="C65" s="171"/>
      <c r="D65" s="171"/>
      <c r="E65" s="171"/>
      <c r="F65" s="172"/>
    </row>
    <row r="66" spans="2:6" ht="12.75">
      <c r="B66" s="150" t="s">
        <v>143</v>
      </c>
      <c r="C66" s="151"/>
      <c r="D66" s="151"/>
      <c r="E66" s="151"/>
      <c r="F66" s="152"/>
    </row>
    <row r="67" spans="2:6" ht="12.75">
      <c r="B67" s="153"/>
      <c r="C67" s="154"/>
      <c r="D67" s="154"/>
      <c r="E67" s="154"/>
      <c r="F67" s="155"/>
    </row>
    <row r="68" spans="2:6" ht="54" customHeight="1">
      <c r="B68" s="153"/>
      <c r="C68" s="154"/>
      <c r="D68" s="154"/>
      <c r="E68" s="154"/>
      <c r="F68" s="155"/>
    </row>
    <row r="69" spans="2:6" ht="12.75">
      <c r="B69" s="153"/>
      <c r="C69" s="154"/>
      <c r="D69" s="154"/>
      <c r="E69" s="154"/>
      <c r="F69" s="155"/>
    </row>
    <row r="70" spans="2:6" ht="12.75">
      <c r="B70" s="153"/>
      <c r="C70" s="154"/>
      <c r="D70" s="154"/>
      <c r="E70" s="154"/>
      <c r="F70" s="155"/>
    </row>
    <row r="71" spans="2:6" ht="1.5" customHeight="1">
      <c r="B71" s="153"/>
      <c r="C71" s="154"/>
      <c r="D71" s="154"/>
      <c r="E71" s="154"/>
      <c r="F71" s="155"/>
    </row>
    <row r="72" spans="2:6" ht="13.5" thickBot="1">
      <c r="B72" s="40"/>
      <c r="C72" s="19"/>
      <c r="D72" s="19"/>
      <c r="E72" s="19"/>
      <c r="F72" s="41"/>
    </row>
  </sheetData>
  <sheetProtection/>
  <mergeCells count="25">
    <mergeCell ref="B56:C56"/>
    <mergeCell ref="D56:F56"/>
    <mergeCell ref="B6:F6"/>
    <mergeCell ref="B2:F4"/>
    <mergeCell ref="B45:F47"/>
    <mergeCell ref="B49:F49"/>
    <mergeCell ref="B50:F50"/>
    <mergeCell ref="B51:F51"/>
    <mergeCell ref="B52:F52"/>
    <mergeCell ref="B53:C53"/>
    <mergeCell ref="D53:F53"/>
    <mergeCell ref="B54:C54"/>
    <mergeCell ref="D54:F54"/>
    <mergeCell ref="B55:C55"/>
    <mergeCell ref="D55:F55"/>
    <mergeCell ref="B57:C57"/>
    <mergeCell ref="D57:F57"/>
    <mergeCell ref="B66:F68"/>
    <mergeCell ref="B69:F71"/>
    <mergeCell ref="B58:C58"/>
    <mergeCell ref="D58:F58"/>
    <mergeCell ref="B59:F59"/>
    <mergeCell ref="B60:F60"/>
    <mergeCell ref="B61:F64"/>
    <mergeCell ref="B65:F65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2"/>
  <sheetViews>
    <sheetView zoomScale="80" zoomScaleNormal="80" zoomScalePageLayoutView="0" workbookViewId="0" topLeftCell="A43">
      <selection activeCell="F19" sqref="F19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93"/>
      <c r="C2" s="194"/>
      <c r="D2" s="194"/>
      <c r="E2" s="194"/>
      <c r="F2" s="195"/>
    </row>
    <row r="3" spans="2:6" ht="30" customHeight="1">
      <c r="B3" s="196"/>
      <c r="C3" s="197"/>
      <c r="D3" s="197"/>
      <c r="E3" s="197"/>
      <c r="F3" s="198"/>
    </row>
    <row r="4" spans="2:6" ht="30" customHeight="1">
      <c r="B4" s="196"/>
      <c r="C4" s="197"/>
      <c r="D4" s="197"/>
      <c r="E4" s="197"/>
      <c r="F4" s="198"/>
    </row>
    <row r="5" ht="10.5" customHeight="1" thickBot="1"/>
    <row r="6" spans="2:6" ht="59.25" customHeight="1" thickBot="1">
      <c r="B6" s="200" t="str">
        <f>ENCUESTA!D34</f>
        <v>Qué deporte le gustaría que incluyeran en las festividades del 6 de enero  para el 2020?</v>
      </c>
      <c r="C6" s="201"/>
      <c r="D6" s="201"/>
      <c r="E6" s="201"/>
      <c r="F6" s="202"/>
    </row>
    <row r="7" spans="2:6" ht="13.5" thickBot="1">
      <c r="B7" s="27"/>
      <c r="C7" s="1"/>
      <c r="D7" s="1"/>
      <c r="E7" s="1"/>
      <c r="F7" s="28"/>
    </row>
    <row r="8" spans="2:6" ht="18.75" thickBot="1">
      <c r="B8" s="27"/>
      <c r="C8" s="62" t="s">
        <v>36</v>
      </c>
      <c r="D8" s="63" t="s">
        <v>7</v>
      </c>
      <c r="E8" s="64" t="s">
        <v>8</v>
      </c>
      <c r="F8" s="28"/>
    </row>
    <row r="9" spans="2:6" ht="16.5" customHeight="1">
      <c r="B9" s="27"/>
      <c r="C9" s="65" t="s">
        <v>12</v>
      </c>
      <c r="D9" s="66">
        <v>12</v>
      </c>
      <c r="E9" s="67">
        <f>(D9/D18)</f>
        <v>0.19047619047619047</v>
      </c>
      <c r="F9" s="28"/>
    </row>
    <row r="10" spans="2:6" ht="16.5" customHeight="1">
      <c r="B10" s="27"/>
      <c r="C10" s="68" t="s">
        <v>13</v>
      </c>
      <c r="D10" s="69">
        <v>3</v>
      </c>
      <c r="E10" s="67">
        <f>(D10/D18)</f>
        <v>0.047619047619047616</v>
      </c>
      <c r="F10" s="28"/>
    </row>
    <row r="11" spans="2:6" ht="16.5" customHeight="1">
      <c r="B11" s="27"/>
      <c r="C11" s="68" t="s">
        <v>15</v>
      </c>
      <c r="D11" s="69">
        <v>4</v>
      </c>
      <c r="E11" s="67">
        <f>(D11/D18)</f>
        <v>0.06349206349206349</v>
      </c>
      <c r="F11" s="28"/>
    </row>
    <row r="12" spans="2:6" ht="16.5" customHeight="1">
      <c r="B12" s="27"/>
      <c r="C12" s="68" t="s">
        <v>151</v>
      </c>
      <c r="D12" s="69">
        <v>1</v>
      </c>
      <c r="E12" s="67">
        <f>(D12/D18)</f>
        <v>0.015873015873015872</v>
      </c>
      <c r="F12" s="28"/>
    </row>
    <row r="13" spans="2:6" ht="16.5" customHeight="1">
      <c r="B13" s="27"/>
      <c r="C13" s="68" t="s">
        <v>14</v>
      </c>
      <c r="D13" s="69">
        <v>7</v>
      </c>
      <c r="E13" s="67">
        <f>(D13/D18)</f>
        <v>0.1111111111111111</v>
      </c>
      <c r="F13" s="28"/>
    </row>
    <row r="14" spans="2:6" ht="16.5" customHeight="1">
      <c r="B14" s="27"/>
      <c r="C14" s="68" t="s">
        <v>152</v>
      </c>
      <c r="D14" s="69">
        <v>1</v>
      </c>
      <c r="E14" s="67">
        <f>(D14/D18)</f>
        <v>0.015873015873015872</v>
      </c>
      <c r="F14" s="28"/>
    </row>
    <row r="15" spans="2:6" ht="16.5" customHeight="1">
      <c r="B15" s="27"/>
      <c r="C15" s="68" t="s">
        <v>153</v>
      </c>
      <c r="D15" s="69">
        <v>17</v>
      </c>
      <c r="E15" s="67">
        <f>(D15/D18)</f>
        <v>0.2698412698412698</v>
      </c>
      <c r="F15" s="28"/>
    </row>
    <row r="16" spans="2:6" ht="16.5" customHeight="1">
      <c r="B16" s="27"/>
      <c r="C16" s="68" t="s">
        <v>154</v>
      </c>
      <c r="D16" s="69">
        <v>18</v>
      </c>
      <c r="E16" s="67">
        <f>(D16/D18)</f>
        <v>0.2857142857142857</v>
      </c>
      <c r="F16" s="28"/>
    </row>
    <row r="17" spans="2:6" ht="16.5" customHeight="1">
      <c r="B17" s="27"/>
      <c r="C17" s="68"/>
      <c r="D17" s="69"/>
      <c r="E17" s="67">
        <f>(D17/D18)</f>
        <v>0</v>
      </c>
      <c r="F17" s="28"/>
    </row>
    <row r="18" spans="2:6" ht="18.75" thickBot="1">
      <c r="B18" s="27"/>
      <c r="C18" s="70" t="s">
        <v>10</v>
      </c>
      <c r="D18" s="71">
        <f>SUM(D9:D17)</f>
        <v>63</v>
      </c>
      <c r="E18" s="72">
        <f>SUM(E9:E17)</f>
        <v>0.9999999999999999</v>
      </c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3" ht="13.5" thickBot="1"/>
    <row r="44" spans="2:6" ht="30" customHeight="1">
      <c r="B44" s="193"/>
      <c r="C44" s="194"/>
      <c r="D44" s="194"/>
      <c r="E44" s="194"/>
      <c r="F44" s="195"/>
    </row>
    <row r="45" spans="2:6" ht="30" customHeight="1">
      <c r="B45" s="196"/>
      <c r="C45" s="197"/>
      <c r="D45" s="197"/>
      <c r="E45" s="197"/>
      <c r="F45" s="198"/>
    </row>
    <row r="46" spans="2:6" ht="30" customHeight="1">
      <c r="B46" s="196"/>
      <c r="C46" s="197"/>
      <c r="D46" s="197"/>
      <c r="E46" s="197"/>
      <c r="F46" s="198"/>
    </row>
    <row r="47" spans="2:6" ht="10.5" customHeight="1" thickBot="1">
      <c r="B47" s="27"/>
      <c r="C47" s="1"/>
      <c r="D47" s="1"/>
      <c r="E47" s="1"/>
      <c r="F47" s="28"/>
    </row>
    <row r="48" spans="2:6" ht="24" thickBot="1">
      <c r="B48" s="141" t="s">
        <v>116</v>
      </c>
      <c r="C48" s="199"/>
      <c r="D48" s="199"/>
      <c r="E48" s="199"/>
      <c r="F48" s="142"/>
    </row>
    <row r="49" spans="2:6" ht="21" thickBot="1">
      <c r="B49" s="173"/>
      <c r="C49" s="174"/>
      <c r="D49" s="174"/>
      <c r="E49" s="174"/>
      <c r="F49" s="175"/>
    </row>
    <row r="50" spans="2:6" ht="21" thickBot="1">
      <c r="B50" s="164" t="s">
        <v>117</v>
      </c>
      <c r="C50" s="165"/>
      <c r="D50" s="165"/>
      <c r="E50" s="165"/>
      <c r="F50" s="166"/>
    </row>
    <row r="51" spans="2:6" s="6" customFormat="1" ht="21" thickBot="1">
      <c r="B51" s="173"/>
      <c r="C51" s="174"/>
      <c r="D51" s="174"/>
      <c r="E51" s="174"/>
      <c r="F51" s="175"/>
    </row>
    <row r="52" spans="2:6" ht="21" thickBot="1">
      <c r="B52" s="176" t="s">
        <v>118</v>
      </c>
      <c r="C52" s="177"/>
      <c r="D52" s="178" t="s">
        <v>119</v>
      </c>
      <c r="E52" s="179"/>
      <c r="F52" s="180"/>
    </row>
    <row r="53" spans="2:6" ht="18">
      <c r="B53" s="181" t="s">
        <v>120</v>
      </c>
      <c r="C53" s="182"/>
      <c r="D53" s="183" t="s">
        <v>121</v>
      </c>
      <c r="E53" s="184"/>
      <c r="F53" s="185"/>
    </row>
    <row r="54" spans="2:6" ht="18">
      <c r="B54" s="186" t="s">
        <v>122</v>
      </c>
      <c r="C54" s="187"/>
      <c r="D54" s="147" t="s">
        <v>123</v>
      </c>
      <c r="E54" s="148"/>
      <c r="F54" s="149"/>
    </row>
    <row r="55" spans="2:6" ht="18">
      <c r="B55" s="188" t="s">
        <v>124</v>
      </c>
      <c r="C55" s="189"/>
      <c r="D55" s="147" t="s">
        <v>125</v>
      </c>
      <c r="E55" s="148"/>
      <c r="F55" s="149"/>
    </row>
    <row r="56" spans="2:6" ht="18">
      <c r="B56" s="145" t="s">
        <v>126</v>
      </c>
      <c r="C56" s="146"/>
      <c r="D56" s="147" t="s">
        <v>127</v>
      </c>
      <c r="E56" s="148"/>
      <c r="F56" s="149"/>
    </row>
    <row r="57" spans="2:6" ht="18.75" thickBot="1">
      <c r="B57" s="156" t="s">
        <v>128</v>
      </c>
      <c r="C57" s="157"/>
      <c r="D57" s="158" t="s">
        <v>129</v>
      </c>
      <c r="E57" s="159"/>
      <c r="F57" s="160"/>
    </row>
    <row r="58" spans="2:6" ht="18.75" thickBot="1">
      <c r="B58" s="161"/>
      <c r="C58" s="162"/>
      <c r="D58" s="162"/>
      <c r="E58" s="162"/>
      <c r="F58" s="163"/>
    </row>
    <row r="59" spans="2:6" ht="21" thickBot="1">
      <c r="B59" s="164" t="s">
        <v>130</v>
      </c>
      <c r="C59" s="165"/>
      <c r="D59" s="165"/>
      <c r="E59" s="165"/>
      <c r="F59" s="166"/>
    </row>
    <row r="60" spans="2:6" ht="15" customHeight="1">
      <c r="B60" s="150" t="s">
        <v>144</v>
      </c>
      <c r="C60" s="151"/>
      <c r="D60" s="151"/>
      <c r="E60" s="151"/>
      <c r="F60" s="152"/>
    </row>
    <row r="61" spans="2:6" ht="15" customHeight="1">
      <c r="B61" s="153"/>
      <c r="C61" s="154"/>
      <c r="D61" s="154"/>
      <c r="E61" s="154"/>
      <c r="F61" s="155"/>
    </row>
    <row r="62" spans="2:8" ht="15" customHeight="1">
      <c r="B62" s="153"/>
      <c r="C62" s="154"/>
      <c r="D62" s="154"/>
      <c r="E62" s="154"/>
      <c r="F62" s="155"/>
      <c r="H62" s="61"/>
    </row>
    <row r="63" spans="2:6" ht="69" customHeight="1" thickBot="1">
      <c r="B63" s="167"/>
      <c r="C63" s="168"/>
      <c r="D63" s="168"/>
      <c r="E63" s="168"/>
      <c r="F63" s="169"/>
    </row>
    <row r="64" spans="2:6" ht="29.25" customHeight="1" thickBot="1">
      <c r="B64" s="170" t="s">
        <v>131</v>
      </c>
      <c r="C64" s="171"/>
      <c r="D64" s="171"/>
      <c r="E64" s="171"/>
      <c r="F64" s="172"/>
    </row>
    <row r="65" spans="2:6" ht="12.75">
      <c r="B65" s="150" t="s">
        <v>145</v>
      </c>
      <c r="C65" s="151"/>
      <c r="D65" s="151"/>
      <c r="E65" s="151"/>
      <c r="F65" s="152"/>
    </row>
    <row r="66" spans="2:6" ht="12.75">
      <c r="B66" s="153"/>
      <c r="C66" s="154"/>
      <c r="D66" s="154"/>
      <c r="E66" s="154"/>
      <c r="F66" s="155"/>
    </row>
    <row r="67" spans="2:6" ht="54" customHeight="1">
      <c r="B67" s="153"/>
      <c r="C67" s="154"/>
      <c r="D67" s="154"/>
      <c r="E67" s="154"/>
      <c r="F67" s="155"/>
    </row>
    <row r="68" spans="2:6" ht="12.75">
      <c r="B68" s="153"/>
      <c r="C68" s="154"/>
      <c r="D68" s="154"/>
      <c r="E68" s="154"/>
      <c r="F68" s="155"/>
    </row>
    <row r="69" spans="2:6" ht="12.75">
      <c r="B69" s="153"/>
      <c r="C69" s="154"/>
      <c r="D69" s="154"/>
      <c r="E69" s="154"/>
      <c r="F69" s="155"/>
    </row>
    <row r="70" spans="2:6" ht="12.75">
      <c r="B70" s="153"/>
      <c r="C70" s="154"/>
      <c r="D70" s="154"/>
      <c r="E70" s="154"/>
      <c r="F70" s="155"/>
    </row>
    <row r="71" spans="2:6" ht="1.5" customHeight="1">
      <c r="B71" s="153"/>
      <c r="C71" s="154"/>
      <c r="D71" s="154"/>
      <c r="E71" s="154"/>
      <c r="F71" s="155"/>
    </row>
    <row r="72" spans="2:6" ht="13.5" thickBot="1">
      <c r="B72" s="40"/>
      <c r="C72" s="19"/>
      <c r="D72" s="19"/>
      <c r="E72" s="19"/>
      <c r="F72" s="41"/>
    </row>
  </sheetData>
  <sheetProtection/>
  <mergeCells count="25">
    <mergeCell ref="B2:F4"/>
    <mergeCell ref="B6:F6"/>
    <mergeCell ref="B44:F46"/>
    <mergeCell ref="B48:F48"/>
    <mergeCell ref="B49:F49"/>
    <mergeCell ref="B50:F50"/>
    <mergeCell ref="B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F58"/>
    <mergeCell ref="B59:F59"/>
    <mergeCell ref="B60:F63"/>
    <mergeCell ref="B64:F64"/>
    <mergeCell ref="B65:F67"/>
    <mergeCell ref="B68:F71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5"/>
  <sheetViews>
    <sheetView zoomScale="80" zoomScaleNormal="80" zoomScalePageLayoutView="0" workbookViewId="0" topLeftCell="A37">
      <selection activeCell="F14" sqref="F14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93"/>
      <c r="C2" s="194"/>
      <c r="D2" s="194"/>
      <c r="E2" s="194"/>
      <c r="F2" s="195"/>
    </row>
    <row r="3" spans="2:6" ht="30" customHeight="1">
      <c r="B3" s="196"/>
      <c r="C3" s="197"/>
      <c r="D3" s="197"/>
      <c r="E3" s="197"/>
      <c r="F3" s="198"/>
    </row>
    <row r="4" spans="2:6" ht="30" customHeight="1">
      <c r="B4" s="196"/>
      <c r="C4" s="197"/>
      <c r="D4" s="197"/>
      <c r="E4" s="197"/>
      <c r="F4" s="198"/>
    </row>
    <row r="5" ht="10.5" customHeight="1" thickBot="1"/>
    <row r="6" spans="2:6" ht="41.25" customHeight="1" thickBot="1">
      <c r="B6" s="200" t="str">
        <f>ENCUESTA!D46</f>
        <v>¿Participaría usted en las festividades recreo deportivas  del 6 de enero del  2020? </v>
      </c>
      <c r="C6" s="201"/>
      <c r="D6" s="201"/>
      <c r="E6" s="201"/>
      <c r="F6" s="202"/>
    </row>
    <row r="7" spans="2:6" ht="12.75">
      <c r="B7" s="27"/>
      <c r="C7" s="1"/>
      <c r="D7" s="1"/>
      <c r="E7" s="1"/>
      <c r="F7" s="28"/>
    </row>
    <row r="8" spans="2:6" ht="12.75">
      <c r="B8" s="27"/>
      <c r="C8" s="1"/>
      <c r="D8" s="1"/>
      <c r="E8" s="1"/>
      <c r="F8" s="28"/>
    </row>
    <row r="9" spans="2:6" ht="13.5" thickBot="1">
      <c r="B9" s="27"/>
      <c r="C9" s="1"/>
      <c r="D9" s="1"/>
      <c r="E9" s="1"/>
      <c r="F9" s="28"/>
    </row>
    <row r="10" spans="2:6" ht="18.75" thickBot="1">
      <c r="B10" s="27"/>
      <c r="C10" s="62" t="s">
        <v>36</v>
      </c>
      <c r="D10" s="63" t="s">
        <v>7</v>
      </c>
      <c r="E10" s="64" t="s">
        <v>8</v>
      </c>
      <c r="F10" s="28"/>
    </row>
    <row r="11" spans="2:6" ht="18">
      <c r="B11" s="27"/>
      <c r="C11" s="65" t="s">
        <v>3</v>
      </c>
      <c r="D11" s="66">
        <v>63</v>
      </c>
      <c r="E11" s="67">
        <f>(D11/D13)</f>
        <v>1</v>
      </c>
      <c r="F11" s="28"/>
    </row>
    <row r="12" spans="2:6" ht="18">
      <c r="B12" s="27"/>
      <c r="C12" s="68" t="s">
        <v>9</v>
      </c>
      <c r="D12" s="69">
        <v>0</v>
      </c>
      <c r="E12" s="67">
        <f>(D12/D13)</f>
        <v>0</v>
      </c>
      <c r="F12" s="28"/>
    </row>
    <row r="13" spans="2:6" ht="18.75" thickBot="1">
      <c r="B13" s="27"/>
      <c r="C13" s="70" t="s">
        <v>10</v>
      </c>
      <c r="D13" s="71">
        <f>SUM(D11:D12)</f>
        <v>63</v>
      </c>
      <c r="E13" s="72">
        <f>SUM(E11:E12)</f>
        <v>1</v>
      </c>
      <c r="F13" s="28"/>
    </row>
    <row r="14" spans="2:6" ht="12.75">
      <c r="B14" s="27"/>
      <c r="C14" s="1"/>
      <c r="D14" s="1"/>
      <c r="E14" s="1"/>
      <c r="F14" s="28"/>
    </row>
    <row r="15" spans="2:6" ht="12.75">
      <c r="B15" s="27"/>
      <c r="C15" s="1"/>
      <c r="D15" s="1"/>
      <c r="E15" s="1"/>
      <c r="F15" s="28"/>
    </row>
    <row r="16" spans="2:6" ht="12.75">
      <c r="B16" s="27"/>
      <c r="C16" s="1"/>
      <c r="D16" s="1"/>
      <c r="E16" s="1"/>
      <c r="F16" s="28"/>
    </row>
    <row r="17" spans="2:6" ht="12.75">
      <c r="B17" s="27"/>
      <c r="C17" s="1"/>
      <c r="D17" s="1"/>
      <c r="E17" s="1"/>
      <c r="F17" s="28"/>
    </row>
    <row r="18" spans="2:6" ht="12.75">
      <c r="B18" s="27"/>
      <c r="C18" s="1"/>
      <c r="D18" s="1"/>
      <c r="E18" s="1"/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2.75">
      <c r="B41" s="27"/>
      <c r="C41" s="1"/>
      <c r="D41" s="1"/>
      <c r="E41" s="1"/>
      <c r="F41" s="28"/>
    </row>
    <row r="42" spans="2:6" ht="12.75">
      <c r="B42" s="27"/>
      <c r="C42" s="1"/>
      <c r="D42" s="1"/>
      <c r="E42" s="1"/>
      <c r="F42" s="28"/>
    </row>
    <row r="43" spans="2:6" ht="12.75">
      <c r="B43" s="27"/>
      <c r="C43" s="1"/>
      <c r="D43" s="1"/>
      <c r="E43" s="1"/>
      <c r="F43" s="28"/>
    </row>
    <row r="44" spans="2:6" ht="13.5" thickBot="1">
      <c r="B44" s="40"/>
      <c r="C44" s="19"/>
      <c r="D44" s="19"/>
      <c r="E44" s="19"/>
      <c r="F44" s="41"/>
    </row>
    <row r="47" ht="13.5" thickBot="1"/>
    <row r="48" spans="2:6" ht="30" customHeight="1">
      <c r="B48" s="193"/>
      <c r="C48" s="194"/>
      <c r="D48" s="194"/>
      <c r="E48" s="194"/>
      <c r="F48" s="195"/>
    </row>
    <row r="49" spans="2:6" ht="30" customHeight="1">
      <c r="B49" s="196"/>
      <c r="C49" s="197"/>
      <c r="D49" s="197"/>
      <c r="E49" s="197"/>
      <c r="F49" s="198"/>
    </row>
    <row r="50" spans="2:6" ht="30" customHeight="1">
      <c r="B50" s="196"/>
      <c r="C50" s="197"/>
      <c r="D50" s="197"/>
      <c r="E50" s="197"/>
      <c r="F50" s="198"/>
    </row>
    <row r="51" spans="2:6" ht="10.5" customHeight="1" thickBot="1">
      <c r="B51" s="27"/>
      <c r="C51" s="1"/>
      <c r="D51" s="1"/>
      <c r="E51" s="1"/>
      <c r="F51" s="28"/>
    </row>
    <row r="52" spans="2:6" ht="24" thickBot="1">
      <c r="B52" s="141" t="s">
        <v>116</v>
      </c>
      <c r="C52" s="199"/>
      <c r="D52" s="199"/>
      <c r="E52" s="199"/>
      <c r="F52" s="142"/>
    </row>
    <row r="53" spans="2:6" ht="21" thickBot="1">
      <c r="B53" s="173"/>
      <c r="C53" s="174"/>
      <c r="D53" s="174"/>
      <c r="E53" s="174"/>
      <c r="F53" s="175"/>
    </row>
    <row r="54" spans="2:6" ht="21" thickBot="1">
      <c r="B54" s="164" t="s">
        <v>117</v>
      </c>
      <c r="C54" s="165"/>
      <c r="D54" s="165"/>
      <c r="E54" s="165"/>
      <c r="F54" s="166"/>
    </row>
    <row r="55" spans="2:6" s="6" customFormat="1" ht="21" thickBot="1">
      <c r="B55" s="173"/>
      <c r="C55" s="174"/>
      <c r="D55" s="174"/>
      <c r="E55" s="174"/>
      <c r="F55" s="175"/>
    </row>
    <row r="56" spans="2:6" ht="21" thickBot="1">
      <c r="B56" s="176" t="s">
        <v>118</v>
      </c>
      <c r="C56" s="177"/>
      <c r="D56" s="178" t="s">
        <v>119</v>
      </c>
      <c r="E56" s="179"/>
      <c r="F56" s="180"/>
    </row>
    <row r="57" spans="2:6" ht="18">
      <c r="B57" s="181" t="s">
        <v>120</v>
      </c>
      <c r="C57" s="182"/>
      <c r="D57" s="183" t="s">
        <v>121</v>
      </c>
      <c r="E57" s="184"/>
      <c r="F57" s="185"/>
    </row>
    <row r="58" spans="2:6" ht="18">
      <c r="B58" s="186" t="s">
        <v>122</v>
      </c>
      <c r="C58" s="187"/>
      <c r="D58" s="147" t="s">
        <v>123</v>
      </c>
      <c r="E58" s="148"/>
      <c r="F58" s="149"/>
    </row>
    <row r="59" spans="2:6" ht="18">
      <c r="B59" s="188" t="s">
        <v>124</v>
      </c>
      <c r="C59" s="189"/>
      <c r="D59" s="147" t="s">
        <v>125</v>
      </c>
      <c r="E59" s="148"/>
      <c r="F59" s="149"/>
    </row>
    <row r="60" spans="2:6" ht="18">
      <c r="B60" s="145" t="s">
        <v>126</v>
      </c>
      <c r="C60" s="146"/>
      <c r="D60" s="147" t="s">
        <v>127</v>
      </c>
      <c r="E60" s="148"/>
      <c r="F60" s="149"/>
    </row>
    <row r="61" spans="2:6" ht="18.75" thickBot="1">
      <c r="B61" s="156" t="s">
        <v>128</v>
      </c>
      <c r="C61" s="157"/>
      <c r="D61" s="158" t="s">
        <v>129</v>
      </c>
      <c r="E61" s="159"/>
      <c r="F61" s="160"/>
    </row>
    <row r="62" spans="2:6" ht="18.75" thickBot="1">
      <c r="B62" s="161"/>
      <c r="C62" s="162"/>
      <c r="D62" s="162"/>
      <c r="E62" s="162"/>
      <c r="F62" s="163"/>
    </row>
    <row r="63" spans="2:6" ht="21" thickBot="1">
      <c r="B63" s="164" t="s">
        <v>130</v>
      </c>
      <c r="C63" s="165"/>
      <c r="D63" s="165"/>
      <c r="E63" s="165"/>
      <c r="F63" s="166"/>
    </row>
    <row r="64" spans="2:6" ht="15" customHeight="1">
      <c r="B64" s="150" t="s">
        <v>146</v>
      </c>
      <c r="C64" s="151"/>
      <c r="D64" s="151"/>
      <c r="E64" s="151"/>
      <c r="F64" s="152"/>
    </row>
    <row r="65" spans="2:6" ht="15" customHeight="1">
      <c r="B65" s="153"/>
      <c r="C65" s="154"/>
      <c r="D65" s="154"/>
      <c r="E65" s="154"/>
      <c r="F65" s="155"/>
    </row>
    <row r="66" spans="2:8" ht="15" customHeight="1">
      <c r="B66" s="153"/>
      <c r="C66" s="154"/>
      <c r="D66" s="154"/>
      <c r="E66" s="154"/>
      <c r="F66" s="155"/>
      <c r="H66" s="61"/>
    </row>
    <row r="67" spans="2:6" ht="69" customHeight="1" thickBot="1">
      <c r="B67" s="167"/>
      <c r="C67" s="168"/>
      <c r="D67" s="168"/>
      <c r="E67" s="168"/>
      <c r="F67" s="169"/>
    </row>
    <row r="68" spans="2:6" ht="29.25" customHeight="1" thickBot="1">
      <c r="B68" s="170" t="s">
        <v>131</v>
      </c>
      <c r="C68" s="171"/>
      <c r="D68" s="171"/>
      <c r="E68" s="171"/>
      <c r="F68" s="172"/>
    </row>
    <row r="69" spans="2:6" ht="12.75" customHeight="1">
      <c r="B69" s="150" t="s">
        <v>147</v>
      </c>
      <c r="C69" s="151"/>
      <c r="D69" s="151"/>
      <c r="E69" s="151"/>
      <c r="F69" s="152"/>
    </row>
    <row r="70" spans="2:6" ht="12.75" customHeight="1">
      <c r="B70" s="153"/>
      <c r="C70" s="154"/>
      <c r="D70" s="154"/>
      <c r="E70" s="154"/>
      <c r="F70" s="155"/>
    </row>
    <row r="71" spans="2:6" ht="21.75" customHeight="1">
      <c r="B71" s="153"/>
      <c r="C71" s="154"/>
      <c r="D71" s="154"/>
      <c r="E71" s="154"/>
      <c r="F71" s="155"/>
    </row>
    <row r="72" spans="2:6" ht="38.25" customHeight="1">
      <c r="B72" s="153"/>
      <c r="C72" s="154"/>
      <c r="D72" s="154"/>
      <c r="E72" s="154"/>
      <c r="F72" s="155"/>
    </row>
    <row r="73" spans="2:6" ht="12.75" customHeight="1">
      <c r="B73" s="153"/>
      <c r="C73" s="154"/>
      <c r="D73" s="154"/>
      <c r="E73" s="154"/>
      <c r="F73" s="155"/>
    </row>
    <row r="74" spans="2:6" ht="1.5" customHeight="1">
      <c r="B74" s="153"/>
      <c r="C74" s="154"/>
      <c r="D74" s="154"/>
      <c r="E74" s="154"/>
      <c r="F74" s="155"/>
    </row>
    <row r="75" spans="2:6" ht="13.5" thickBot="1">
      <c r="B75" s="40"/>
      <c r="C75" s="19"/>
      <c r="D75" s="19"/>
      <c r="E75" s="19"/>
      <c r="F75" s="41"/>
    </row>
  </sheetData>
  <sheetProtection/>
  <mergeCells count="24">
    <mergeCell ref="B2:F4"/>
    <mergeCell ref="B6:F6"/>
    <mergeCell ref="B48:F50"/>
    <mergeCell ref="B52:F52"/>
    <mergeCell ref="B53:F53"/>
    <mergeCell ref="B54:F54"/>
    <mergeCell ref="D61:F61"/>
    <mergeCell ref="B55:F55"/>
    <mergeCell ref="B56:C56"/>
    <mergeCell ref="D56:F56"/>
    <mergeCell ref="B57:C57"/>
    <mergeCell ref="D57:F57"/>
    <mergeCell ref="B58:C58"/>
    <mergeCell ref="D58:F58"/>
    <mergeCell ref="B62:F62"/>
    <mergeCell ref="B63:F63"/>
    <mergeCell ref="B64:F67"/>
    <mergeCell ref="B68:F68"/>
    <mergeCell ref="B69:F74"/>
    <mergeCell ref="B59:C59"/>
    <mergeCell ref="D59:F59"/>
    <mergeCell ref="B60:C60"/>
    <mergeCell ref="D60:F60"/>
    <mergeCell ref="B61:C61"/>
  </mergeCells>
  <printOptions horizontalCentered="1" verticalCentered="1"/>
  <pageMargins left="0.1968503937007874" right="0.1968503937007874" top="0.7874015748031497" bottom="0.7874015748031497" header="0" footer="0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Toshiba-User</cp:lastModifiedBy>
  <cp:lastPrinted>2019-12-18T21:27:51Z</cp:lastPrinted>
  <dcterms:created xsi:type="dcterms:W3CDTF">2006-12-05T17:04:19Z</dcterms:created>
  <dcterms:modified xsi:type="dcterms:W3CDTF">2019-12-19T14:18:32Z</dcterms:modified>
  <cp:category/>
  <cp:version/>
  <cp:contentType/>
  <cp:contentStatus/>
</cp:coreProperties>
</file>